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-75" windowWidth="2100" windowHeight="1140" activeTab="1"/>
  </bookViews>
  <sheets>
    <sheet name="дод1" sheetId="7" r:id="rId1"/>
    <sheet name="дод2" sheetId="2" r:id="rId2"/>
    <sheet name="дод3" sheetId="1" r:id="rId3"/>
  </sheets>
  <calcPr calcId="125725"/>
</workbook>
</file>

<file path=xl/calcChain.xml><?xml version="1.0" encoding="utf-8"?>
<calcChain xmlns="http://schemas.openxmlformats.org/spreadsheetml/2006/main">
  <c r="C33" i="7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K27" i="1"/>
  <c r="K26" s="1"/>
  <c r="F27"/>
  <c r="O27"/>
  <c r="O26" s="1"/>
  <c r="N27"/>
  <c r="N26" s="1"/>
  <c r="M27"/>
  <c r="M26" s="1"/>
  <c r="L27"/>
  <c r="L26" s="1"/>
  <c r="G27"/>
  <c r="H27"/>
  <c r="I27"/>
  <c r="E27" s="1"/>
  <c r="J28"/>
  <c r="E28"/>
  <c r="P28" s="1"/>
  <c r="F19"/>
  <c r="F16"/>
  <c r="C26" i="2"/>
  <c r="C25"/>
  <c r="E23"/>
  <c r="C24"/>
  <c r="F23"/>
  <c r="F22" s="1"/>
  <c r="F27" s="1"/>
  <c r="D23"/>
  <c r="D22" s="1"/>
  <c r="D27" s="1"/>
  <c r="C19"/>
  <c r="C18"/>
  <c r="E16"/>
  <c r="C17"/>
  <c r="F16"/>
  <c r="F15" s="1"/>
  <c r="F20" s="1"/>
  <c r="D16"/>
  <c r="D15" s="1"/>
  <c r="D20" s="1"/>
  <c r="G16" i="1"/>
  <c r="G15" s="1"/>
  <c r="H16"/>
  <c r="H15" s="1"/>
  <c r="I16"/>
  <c r="I15" s="1"/>
  <c r="J17"/>
  <c r="J16"/>
  <c r="J15"/>
  <c r="E17"/>
  <c r="J26" l="1"/>
  <c r="C16" i="2"/>
  <c r="E15"/>
  <c r="C23"/>
  <c r="E22"/>
  <c r="E16" i="1"/>
  <c r="P16" s="1"/>
  <c r="F15"/>
  <c r="E15" s="1"/>
  <c r="P15" s="1"/>
  <c r="P17"/>
  <c r="J20"/>
  <c r="E20"/>
  <c r="C22" i="2" l="1"/>
  <c r="C27" s="1"/>
  <c r="E27"/>
  <c r="C15"/>
  <c r="C20" s="1"/>
  <c r="E20"/>
  <c r="P20" i="1"/>
  <c r="J27"/>
  <c r="J29"/>
  <c r="J30"/>
  <c r="J31"/>
  <c r="O24"/>
  <c r="O23" s="1"/>
  <c r="N24"/>
  <c r="M24"/>
  <c r="M23" s="1"/>
  <c r="L24"/>
  <c r="L23" s="1"/>
  <c r="K24"/>
  <c r="K23" s="1"/>
  <c r="N23"/>
  <c r="I24"/>
  <c r="I23" s="1"/>
  <c r="G24"/>
  <c r="G23" s="1"/>
  <c r="H24"/>
  <c r="H23" s="1"/>
  <c r="F24"/>
  <c r="F23" s="1"/>
  <c r="O19"/>
  <c r="O18" s="1"/>
  <c r="N19"/>
  <c r="N18" s="1"/>
  <c r="M19"/>
  <c r="M18" s="1"/>
  <c r="L19"/>
  <c r="K19"/>
  <c r="K18" s="1"/>
  <c r="L18"/>
  <c r="G19"/>
  <c r="G18" s="1"/>
  <c r="H19"/>
  <c r="H18" s="1"/>
  <c r="I19"/>
  <c r="I18" s="1"/>
  <c r="F18"/>
  <c r="E21"/>
  <c r="E22"/>
  <c r="E25"/>
  <c r="J22"/>
  <c r="J25"/>
  <c r="J21"/>
  <c r="E31"/>
  <c r="M32" l="1"/>
  <c r="P25"/>
  <c r="P31"/>
  <c r="L32"/>
  <c r="J23"/>
  <c r="N32"/>
  <c r="K32"/>
  <c r="J18"/>
  <c r="P21"/>
  <c r="P22"/>
  <c r="O32"/>
  <c r="J24"/>
  <c r="E24"/>
  <c r="E23"/>
  <c r="J19"/>
  <c r="E19"/>
  <c r="E18"/>
  <c r="G26"/>
  <c r="G32" s="1"/>
  <c r="F26"/>
  <c r="H26"/>
  <c r="H32" s="1"/>
  <c r="E29"/>
  <c r="E30"/>
  <c r="P23" l="1"/>
  <c r="J32"/>
  <c r="F32"/>
  <c r="P18"/>
  <c r="P24"/>
  <c r="I26"/>
  <c r="I32" s="1"/>
  <c r="P19"/>
  <c r="E32" l="1"/>
  <c r="E26"/>
  <c r="P26" s="1"/>
  <c r="P30"/>
  <c r="P32" l="1"/>
  <c r="P29"/>
  <c r="P27"/>
</calcChain>
</file>

<file path=xl/sharedStrings.xml><?xml version="1.0" encoding="utf-8"?>
<sst xmlns="http://schemas.openxmlformats.org/spreadsheetml/2006/main" count="150" uniqueCount="99">
  <si>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</si>
  <si>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</si>
  <si>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</si>
  <si>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</si>
  <si>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</si>
  <si>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</si>
  <si>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</si>
  <si>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</si>
  <si>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</si>
  <si>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</si>
  <si>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</si>
  <si>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</si>
  <si>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</si>
  <si>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</si>
  <si>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</si>
  <si>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</si>
  <si>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</si>
  <si>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3710000</t>
  </si>
  <si>
    <t>0180</t>
  </si>
  <si>
    <t>X</t>
  </si>
  <si>
    <t>УСЬОГО</t>
  </si>
  <si>
    <t>Голова районної ради</t>
  </si>
  <si>
    <t>Андрій ПОРИЦЬКИЙ</t>
  </si>
  <si>
    <t>(код бюджету)</t>
  </si>
  <si>
    <t>Фінансове управління Червоноградської районної державної адміністрації</t>
  </si>
  <si>
    <t>Зміни до розподілу видатків районного бюджету на 2021 рік</t>
  </si>
  <si>
    <t>до рішення Червоноградської районної ради Львівської області</t>
  </si>
  <si>
    <t>"Про внесення змін до показників районного бюджету</t>
  </si>
  <si>
    <t>Червоноградського району на 2021 рік"</t>
  </si>
  <si>
    <t>(грн)</t>
  </si>
  <si>
    <t>Код</t>
  </si>
  <si>
    <t>Найменування згідно з Класифікацією фінансування бюджету</t>
  </si>
  <si>
    <t>Усього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</si>
  <si>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</si>
  <si>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</si>
  <si>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</si>
  <si>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</si>
  <si>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</si>
  <si>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</si>
  <si>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</si>
  <si>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</si>
  <si>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1</t>
  </si>
  <si>
    <t>Зміни до джерел фінансування районного бюджету на 2021 рік</t>
  </si>
  <si>
    <t>13322200000</t>
  </si>
  <si>
    <t>Субвенція з місцевого бюджету на співфінансування інвестиційних проектів</t>
  </si>
  <si>
    <t>3719750</t>
  </si>
  <si>
    <t>9750</t>
  </si>
  <si>
    <t>Інші субвенції з місцевого бюджету</t>
  </si>
  <si>
    <t>Червоноградська районна державна адміністрація</t>
  </si>
  <si>
    <t>Субвенція з місцевого бюджету державному бюджету на виконання програм соціально-економічного розвитку регіонів</t>
  </si>
  <si>
    <t>Інші заходи у сфері соціального захисту і соціального забезпечення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</si>
  <si>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</si>
  <si>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Кошти, що передаються із загального фонду бюджету до бюджету розвитку (спеціального фонду)</t>
  </si>
  <si>
    <t>Управління соціального захисту Червоноградської районної державної адміністрації</t>
  </si>
  <si>
    <t>Інші заходи в галузі культури і мистецтва</t>
  </si>
  <si>
    <t>Червоноградська районна рада</t>
  </si>
  <si>
    <t>0100000</t>
  </si>
  <si>
    <t>0200000</t>
  </si>
  <si>
    <t>0219800</t>
  </si>
  <si>
    <t>0214082</t>
  </si>
  <si>
    <t>0829</t>
  </si>
  <si>
    <t>0216083</t>
  </si>
  <si>
    <t>0610</t>
  </si>
  <si>
    <t>0800000</t>
  </si>
  <si>
    <t>0813242</t>
  </si>
  <si>
    <t>1090</t>
  </si>
  <si>
    <t>0110000</t>
  </si>
  <si>
    <t>0210000</t>
  </si>
  <si>
    <t>0810000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</si>
  <si>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</si>
  <si>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кінець періоду</t>
  </si>
  <si>
    <t>1332220000</t>
  </si>
  <si>
    <t>Найменування згідно з Класифікацією доходів бюджету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</si>
  <si>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</si>
  <si>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</si>
  <si>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</si>
  <si>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</si>
  <si>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</si>
  <si>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</si>
  <si>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</si>
  <si>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</si>
  <si>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</si>
  <si>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</si>
  <si>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</si>
  <si>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</si>
  <si>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</si>
  <si>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</si>
  <si>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Інші неподаткові надходження  </t>
  </si>
  <si>
    <t>Інші надходження  </t>
  </si>
  <si>
    <t>Усього доходів (без урахування міжбюджетних трансфертів)</t>
  </si>
  <si>
    <t>Разом доходів</t>
  </si>
  <si>
    <t>від ____ вересня 2021 року №____</t>
  </si>
  <si>
    <t>Зміни до доходів районного бюджету на 2021 рік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</si>
  <si>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</si>
  <si>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</si>
  <si>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</si>
  <si>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</si>
  <si>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</si>
  <si>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Додаток 2</t>
  </si>
</sst>
</file>

<file path=xl/styles.xml><?xml version="1.0" encoding="utf-8"?>
<styleSheet xmlns="http://schemas.openxmlformats.org/spreadsheetml/2006/main">
  <numFmts count="1">
    <numFmt numFmtId="164" formatCode="_-* #,##0\ &quot;грн.&quot;_-;\-* #,##0\ &quot;грн.&quot;_-;_-* &quot;-&quot;\ &quot;грн.&quot;_-;_-@_-"/>
  </numFmts>
  <fonts count="38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8" applyNumberFormat="0" applyAlignment="0" applyProtection="0"/>
    <xf numFmtId="0" fontId="6" fillId="20" borderId="9" applyNumberFormat="0" applyAlignment="0" applyProtection="0"/>
    <xf numFmtId="0" fontId="7" fillId="20" borderId="8" applyNumberFormat="0" applyAlignment="0" applyProtection="0"/>
    <xf numFmtId="164" fontId="2" fillId="0" borderId="0" applyFont="0" applyFill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>
      <alignment vertical="top"/>
    </xf>
    <xf numFmtId="0" fontId="11" fillId="0" borderId="13" applyNumberFormat="0" applyFill="0" applyAlignment="0" applyProtection="0"/>
    <xf numFmtId="0" fontId="12" fillId="21" borderId="14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15" applyNumberFormat="0" applyFont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0" applyFont="1"/>
    <xf numFmtId="0" fontId="24" fillId="0" borderId="0" xfId="0" applyFont="1"/>
    <xf numFmtId="0" fontId="24" fillId="0" borderId="4" xfId="0" applyFont="1" applyBorder="1" applyAlignment="1">
      <alignment horizontal="left" vertical="center" wrapText="1"/>
    </xf>
    <xf numFmtId="0" fontId="26" fillId="0" borderId="0" xfId="0" applyFont="1"/>
    <xf numFmtId="0" fontId="24" fillId="0" borderId="3" xfId="0" applyFont="1" applyBorder="1" applyAlignment="1">
      <alignment vertical="center" wrapText="1"/>
    </xf>
    <xf numFmtId="0" fontId="28" fillId="0" borderId="0" xfId="0" applyFont="1"/>
    <xf numFmtId="0" fontId="31" fillId="0" borderId="0" xfId="0" applyFont="1"/>
    <xf numFmtId="0" fontId="24" fillId="0" borderId="3" xfId="0" applyFont="1" applyBorder="1" applyAlignment="1">
      <alignment horizontal="center" vertical="center" wrapText="1"/>
    </xf>
    <xf numFmtId="0" fontId="26" fillId="0" borderId="2" xfId="0" quotePrefix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3" fillId="0" borderId="0" xfId="0" applyFont="1"/>
    <xf numFmtId="0" fontId="28" fillId="0" borderId="2" xfId="0" quotePrefix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6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vertical="center" wrapText="1"/>
    </xf>
    <xf numFmtId="4" fontId="25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 wrapText="1"/>
    </xf>
    <xf numFmtId="4" fontId="24" fillId="0" borderId="3" xfId="0" applyNumberFormat="1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vertical="center" wrapText="1"/>
    </xf>
    <xf numFmtId="4" fontId="25" fillId="24" borderId="3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4" fontId="2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2" fillId="0" borderId="0" xfId="0" applyFont="1" applyAlignment="1">
      <alignment horizontal="left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0" fontId="26" fillId="0" borderId="3" xfId="0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top" wrapText="1"/>
    </xf>
    <xf numFmtId="49" fontId="30" fillId="0" borderId="3" xfId="0" quotePrefix="1" applyNumberFormat="1" applyFont="1" applyBorder="1" applyAlignment="1">
      <alignment horizontal="center" vertical="center" wrapText="1"/>
    </xf>
    <xf numFmtId="0" fontId="34" fillId="0" borderId="3" xfId="0" quotePrefix="1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0" fontId="30" fillId="0" borderId="3" xfId="0" quotePrefix="1" applyFont="1" applyBorder="1" applyAlignment="1">
      <alignment horizontal="center" vertical="center" wrapText="1"/>
    </xf>
    <xf numFmtId="4" fontId="30" fillId="0" borderId="3" xfId="0" quotePrefix="1" applyNumberFormat="1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4" fontId="30" fillId="0" borderId="3" xfId="0" applyNumberFormat="1" applyFont="1" applyBorder="1" applyAlignment="1">
      <alignment horizontal="left" vertical="center" wrapText="1"/>
    </xf>
    <xf numFmtId="4" fontId="34" fillId="0" borderId="3" xfId="0" applyNumberFormat="1" applyFont="1" applyBorder="1" applyAlignment="1">
      <alignment horizontal="left" vertical="center" wrapText="1"/>
    </xf>
    <xf numFmtId="4" fontId="34" fillId="0" borderId="3" xfId="0" applyNumberFormat="1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9" fontId="26" fillId="24" borderId="3" xfId="0" applyNumberFormat="1" applyFont="1" applyFill="1" applyBorder="1" applyAlignment="1">
      <alignment horizontal="center" vertical="center" wrapText="1"/>
    </xf>
    <xf numFmtId="0" fontId="34" fillId="24" borderId="3" xfId="0" applyFont="1" applyFill="1" applyBorder="1" applyAlignment="1">
      <alignment horizontal="left" vertical="center" wrapText="1"/>
    </xf>
    <xf numFmtId="4" fontId="34" fillId="24" borderId="3" xfId="0" applyNumberFormat="1" applyFont="1" applyFill="1" applyBorder="1" applyAlignment="1">
      <alignment horizontal="center" vertical="center" wrapText="1"/>
    </xf>
    <xf numFmtId="4" fontId="27" fillId="24" borderId="3" xfId="0" applyNumberFormat="1" applyFont="1" applyFill="1" applyBorder="1" applyAlignment="1">
      <alignment horizontal="center" vertical="center" wrapText="1"/>
    </xf>
    <xf numFmtId="0" fontId="26" fillId="24" borderId="3" xfId="0" applyFont="1" applyFill="1" applyBorder="1" applyAlignment="1">
      <alignment horizontal="center" vertical="center" wrapText="1"/>
    </xf>
    <xf numFmtId="49" fontId="30" fillId="24" borderId="3" xfId="0" applyNumberFormat="1" applyFont="1" applyFill="1" applyBorder="1" applyAlignment="1">
      <alignment horizontal="center" vertical="center" wrapText="1"/>
    </xf>
    <xf numFmtId="4" fontId="34" fillId="24" borderId="3" xfId="0" applyNumberFormat="1" applyFont="1" applyFill="1" applyBorder="1" applyAlignment="1">
      <alignment horizontal="left" vertical="center" wrapText="1"/>
    </xf>
    <xf numFmtId="0" fontId="34" fillId="24" borderId="3" xfId="0" quotePrefix="1" applyFont="1" applyFill="1" applyBorder="1" applyAlignment="1">
      <alignment horizontal="center" vertical="center" wrapText="1"/>
    </xf>
    <xf numFmtId="0" fontId="34" fillId="24" borderId="3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35" fillId="0" borderId="0" xfId="0" applyFont="1"/>
    <xf numFmtId="0" fontId="35" fillId="0" borderId="0" xfId="0" applyFont="1" applyFill="1"/>
    <xf numFmtId="0" fontId="32" fillId="0" borderId="0" xfId="0" applyFont="1" applyFill="1" applyAlignment="1">
      <alignment horizontal="left"/>
    </xf>
    <xf numFmtId="0" fontId="24" fillId="0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4" fontId="0" fillId="0" borderId="0" xfId="0" applyNumberFormat="1"/>
    <xf numFmtId="0" fontId="36" fillId="0" borderId="0" xfId="0" applyFont="1" applyAlignment="1">
      <alignment horizontal="left"/>
    </xf>
    <xf numFmtId="0" fontId="37" fillId="0" borderId="0" xfId="0" applyFont="1"/>
    <xf numFmtId="0" fontId="20" fillId="0" borderId="2" xfId="0" quotePrefix="1" applyFont="1" applyBorder="1" applyAlignment="1">
      <alignment horizontal="center"/>
    </xf>
    <xf numFmtId="0" fontId="20" fillId="0" borderId="0" xfId="0" applyFont="1"/>
    <xf numFmtId="0" fontId="24" fillId="0" borderId="0" xfId="0" applyFont="1" applyAlignment="1">
      <alignment horizontal="right"/>
    </xf>
    <xf numFmtId="0" fontId="21" fillId="0" borderId="3" xfId="0" applyFont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4" fontId="21" fillId="0" borderId="3" xfId="0" applyNumberFormat="1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4" fontId="24" fillId="0" borderId="3" xfId="0" applyNumberFormat="1" applyFont="1" applyBorder="1" applyAlignment="1">
      <alignment vertical="center"/>
    </xf>
    <xf numFmtId="0" fontId="21" fillId="24" borderId="3" xfId="0" applyFont="1" applyFill="1" applyBorder="1" applyAlignment="1">
      <alignment vertical="center"/>
    </xf>
    <xf numFmtId="0" fontId="21" fillId="24" borderId="3" xfId="0" applyFont="1" applyFill="1" applyBorder="1" applyAlignment="1">
      <alignment vertical="center" wrapText="1"/>
    </xf>
    <xf numFmtId="4" fontId="21" fillId="24" borderId="3" xfId="0" applyNumberFormat="1" applyFont="1" applyFill="1" applyBorder="1" applyAlignment="1">
      <alignment vertical="center"/>
    </xf>
    <xf numFmtId="0" fontId="21" fillId="24" borderId="3" xfId="0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vertical="center"/>
    </xf>
    <xf numFmtId="4" fontId="24" fillId="0" borderId="3" xfId="0" applyNumberFormat="1" applyFont="1" applyFill="1" applyBorder="1" applyAlignment="1">
      <alignment vertical="center"/>
    </xf>
    <xf numFmtId="0" fontId="26" fillId="0" borderId="3" xfId="0" quotePrefix="1" applyFont="1" applyBorder="1" applyAlignment="1">
      <alignment horizontal="center" vertical="center" wrapText="1"/>
    </xf>
    <xf numFmtId="4" fontId="26" fillId="0" borderId="3" xfId="0" quotePrefix="1" applyNumberFormat="1" applyFont="1" applyBorder="1" applyAlignment="1">
      <alignment horizontal="center" vertical="center" wrapText="1"/>
    </xf>
    <xf numFmtId="4" fontId="26" fillId="0" borderId="3" xfId="0" quotePrefix="1" applyNumberFormat="1" applyFont="1" applyBorder="1" applyAlignment="1">
      <alignment vertical="center" wrapText="1"/>
    </xf>
    <xf numFmtId="0" fontId="21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5" fillId="24" borderId="1" xfId="0" applyFont="1" applyFill="1" applyBorder="1" applyAlignment="1">
      <alignment horizontal="center" vertical="center"/>
    </xf>
    <xf numFmtId="0" fontId="24" fillId="24" borderId="6" xfId="0" applyFont="1" applyFill="1" applyBorder="1" applyAlignment="1"/>
    <xf numFmtId="0" fontId="24" fillId="24" borderId="7" xfId="0" applyFont="1" applyFill="1" applyBorder="1" applyAlignment="1"/>
    <xf numFmtId="0" fontId="29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3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[0] 2" xfId="29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_ 3 зм_ни 4575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B19" sqref="B19"/>
    </sheetView>
  </sheetViews>
  <sheetFormatPr defaultRowHeight="12.75"/>
  <cols>
    <col min="1" max="1" width="11.28515625" style="1" customWidth="1"/>
    <col min="2" max="2" width="69.28515625" style="1" customWidth="1"/>
    <col min="3" max="6" width="16.28515625" style="1" customWidth="1"/>
    <col min="7" max="7" width="12.28515625" style="1" bestFit="1" customWidth="1"/>
    <col min="8" max="256" width="9.140625" style="1"/>
    <col min="257" max="257" width="11.28515625" style="1" customWidth="1"/>
    <col min="258" max="258" width="41" style="1" customWidth="1"/>
    <col min="259" max="259" width="14.140625" style="1" customWidth="1"/>
    <col min="260" max="260" width="14" style="1" customWidth="1"/>
    <col min="261" max="261" width="14.140625" style="1" customWidth="1"/>
    <col min="262" max="262" width="14.7109375" style="1" customWidth="1"/>
    <col min="263" max="263" width="12.28515625" style="1" bestFit="1" customWidth="1"/>
    <col min="264" max="512" width="9.140625" style="1"/>
    <col min="513" max="513" width="11.28515625" style="1" customWidth="1"/>
    <col min="514" max="514" width="41" style="1" customWidth="1"/>
    <col min="515" max="515" width="14.140625" style="1" customWidth="1"/>
    <col min="516" max="516" width="14" style="1" customWidth="1"/>
    <col min="517" max="517" width="14.140625" style="1" customWidth="1"/>
    <col min="518" max="518" width="14.7109375" style="1" customWidth="1"/>
    <col min="519" max="519" width="12.28515625" style="1" bestFit="1" customWidth="1"/>
    <col min="520" max="768" width="9.140625" style="1"/>
    <col min="769" max="769" width="11.28515625" style="1" customWidth="1"/>
    <col min="770" max="770" width="41" style="1" customWidth="1"/>
    <col min="771" max="771" width="14.140625" style="1" customWidth="1"/>
    <col min="772" max="772" width="14" style="1" customWidth="1"/>
    <col min="773" max="773" width="14.140625" style="1" customWidth="1"/>
    <col min="774" max="774" width="14.7109375" style="1" customWidth="1"/>
    <col min="775" max="775" width="12.28515625" style="1" bestFit="1" customWidth="1"/>
    <col min="776" max="1024" width="9.140625" style="1"/>
    <col min="1025" max="1025" width="11.28515625" style="1" customWidth="1"/>
    <col min="1026" max="1026" width="41" style="1" customWidth="1"/>
    <col min="1027" max="1027" width="14.140625" style="1" customWidth="1"/>
    <col min="1028" max="1028" width="14" style="1" customWidth="1"/>
    <col min="1029" max="1029" width="14.140625" style="1" customWidth="1"/>
    <col min="1030" max="1030" width="14.7109375" style="1" customWidth="1"/>
    <col min="1031" max="1031" width="12.28515625" style="1" bestFit="1" customWidth="1"/>
    <col min="1032" max="1280" width="9.140625" style="1"/>
    <col min="1281" max="1281" width="11.28515625" style="1" customWidth="1"/>
    <col min="1282" max="1282" width="41" style="1" customWidth="1"/>
    <col min="1283" max="1283" width="14.140625" style="1" customWidth="1"/>
    <col min="1284" max="1284" width="14" style="1" customWidth="1"/>
    <col min="1285" max="1285" width="14.140625" style="1" customWidth="1"/>
    <col min="1286" max="1286" width="14.7109375" style="1" customWidth="1"/>
    <col min="1287" max="1287" width="12.28515625" style="1" bestFit="1" customWidth="1"/>
    <col min="1288" max="1536" width="9.140625" style="1"/>
    <col min="1537" max="1537" width="11.28515625" style="1" customWidth="1"/>
    <col min="1538" max="1538" width="41" style="1" customWidth="1"/>
    <col min="1539" max="1539" width="14.140625" style="1" customWidth="1"/>
    <col min="1540" max="1540" width="14" style="1" customWidth="1"/>
    <col min="1541" max="1541" width="14.140625" style="1" customWidth="1"/>
    <col min="1542" max="1542" width="14.7109375" style="1" customWidth="1"/>
    <col min="1543" max="1543" width="12.28515625" style="1" bestFit="1" customWidth="1"/>
    <col min="1544" max="1792" width="9.140625" style="1"/>
    <col min="1793" max="1793" width="11.28515625" style="1" customWidth="1"/>
    <col min="1794" max="1794" width="41" style="1" customWidth="1"/>
    <col min="1795" max="1795" width="14.140625" style="1" customWidth="1"/>
    <col min="1796" max="1796" width="14" style="1" customWidth="1"/>
    <col min="1797" max="1797" width="14.140625" style="1" customWidth="1"/>
    <col min="1798" max="1798" width="14.7109375" style="1" customWidth="1"/>
    <col min="1799" max="1799" width="12.28515625" style="1" bestFit="1" customWidth="1"/>
    <col min="1800" max="2048" width="9.140625" style="1"/>
    <col min="2049" max="2049" width="11.28515625" style="1" customWidth="1"/>
    <col min="2050" max="2050" width="41" style="1" customWidth="1"/>
    <col min="2051" max="2051" width="14.140625" style="1" customWidth="1"/>
    <col min="2052" max="2052" width="14" style="1" customWidth="1"/>
    <col min="2053" max="2053" width="14.140625" style="1" customWidth="1"/>
    <col min="2054" max="2054" width="14.7109375" style="1" customWidth="1"/>
    <col min="2055" max="2055" width="12.28515625" style="1" bestFit="1" customWidth="1"/>
    <col min="2056" max="2304" width="9.140625" style="1"/>
    <col min="2305" max="2305" width="11.28515625" style="1" customWidth="1"/>
    <col min="2306" max="2306" width="41" style="1" customWidth="1"/>
    <col min="2307" max="2307" width="14.140625" style="1" customWidth="1"/>
    <col min="2308" max="2308" width="14" style="1" customWidth="1"/>
    <col min="2309" max="2309" width="14.140625" style="1" customWidth="1"/>
    <col min="2310" max="2310" width="14.7109375" style="1" customWidth="1"/>
    <col min="2311" max="2311" width="12.28515625" style="1" bestFit="1" customWidth="1"/>
    <col min="2312" max="2560" width="9.140625" style="1"/>
    <col min="2561" max="2561" width="11.28515625" style="1" customWidth="1"/>
    <col min="2562" max="2562" width="41" style="1" customWidth="1"/>
    <col min="2563" max="2563" width="14.140625" style="1" customWidth="1"/>
    <col min="2564" max="2564" width="14" style="1" customWidth="1"/>
    <col min="2565" max="2565" width="14.140625" style="1" customWidth="1"/>
    <col min="2566" max="2566" width="14.7109375" style="1" customWidth="1"/>
    <col min="2567" max="2567" width="12.28515625" style="1" bestFit="1" customWidth="1"/>
    <col min="2568" max="2816" width="9.140625" style="1"/>
    <col min="2817" max="2817" width="11.28515625" style="1" customWidth="1"/>
    <col min="2818" max="2818" width="41" style="1" customWidth="1"/>
    <col min="2819" max="2819" width="14.140625" style="1" customWidth="1"/>
    <col min="2820" max="2820" width="14" style="1" customWidth="1"/>
    <col min="2821" max="2821" width="14.140625" style="1" customWidth="1"/>
    <col min="2822" max="2822" width="14.7109375" style="1" customWidth="1"/>
    <col min="2823" max="2823" width="12.28515625" style="1" bestFit="1" customWidth="1"/>
    <col min="2824" max="3072" width="9.140625" style="1"/>
    <col min="3073" max="3073" width="11.28515625" style="1" customWidth="1"/>
    <col min="3074" max="3074" width="41" style="1" customWidth="1"/>
    <col min="3075" max="3075" width="14.140625" style="1" customWidth="1"/>
    <col min="3076" max="3076" width="14" style="1" customWidth="1"/>
    <col min="3077" max="3077" width="14.140625" style="1" customWidth="1"/>
    <col min="3078" max="3078" width="14.7109375" style="1" customWidth="1"/>
    <col min="3079" max="3079" width="12.28515625" style="1" bestFit="1" customWidth="1"/>
    <col min="3080" max="3328" width="9.140625" style="1"/>
    <col min="3329" max="3329" width="11.28515625" style="1" customWidth="1"/>
    <col min="3330" max="3330" width="41" style="1" customWidth="1"/>
    <col min="3331" max="3331" width="14.140625" style="1" customWidth="1"/>
    <col min="3332" max="3332" width="14" style="1" customWidth="1"/>
    <col min="3333" max="3333" width="14.140625" style="1" customWidth="1"/>
    <col min="3334" max="3334" width="14.7109375" style="1" customWidth="1"/>
    <col min="3335" max="3335" width="12.28515625" style="1" bestFit="1" customWidth="1"/>
    <col min="3336" max="3584" width="9.140625" style="1"/>
    <col min="3585" max="3585" width="11.28515625" style="1" customWidth="1"/>
    <col min="3586" max="3586" width="41" style="1" customWidth="1"/>
    <col min="3587" max="3587" width="14.140625" style="1" customWidth="1"/>
    <col min="3588" max="3588" width="14" style="1" customWidth="1"/>
    <col min="3589" max="3589" width="14.140625" style="1" customWidth="1"/>
    <col min="3590" max="3590" width="14.7109375" style="1" customWidth="1"/>
    <col min="3591" max="3591" width="12.28515625" style="1" bestFit="1" customWidth="1"/>
    <col min="3592" max="3840" width="9.140625" style="1"/>
    <col min="3841" max="3841" width="11.28515625" style="1" customWidth="1"/>
    <col min="3842" max="3842" width="41" style="1" customWidth="1"/>
    <col min="3843" max="3843" width="14.140625" style="1" customWidth="1"/>
    <col min="3844" max="3844" width="14" style="1" customWidth="1"/>
    <col min="3845" max="3845" width="14.140625" style="1" customWidth="1"/>
    <col min="3846" max="3846" width="14.7109375" style="1" customWidth="1"/>
    <col min="3847" max="3847" width="12.28515625" style="1" bestFit="1" customWidth="1"/>
    <col min="3848" max="4096" width="9.140625" style="1"/>
    <col min="4097" max="4097" width="11.28515625" style="1" customWidth="1"/>
    <col min="4098" max="4098" width="41" style="1" customWidth="1"/>
    <col min="4099" max="4099" width="14.140625" style="1" customWidth="1"/>
    <col min="4100" max="4100" width="14" style="1" customWidth="1"/>
    <col min="4101" max="4101" width="14.140625" style="1" customWidth="1"/>
    <col min="4102" max="4102" width="14.7109375" style="1" customWidth="1"/>
    <col min="4103" max="4103" width="12.28515625" style="1" bestFit="1" customWidth="1"/>
    <col min="4104" max="4352" width="9.140625" style="1"/>
    <col min="4353" max="4353" width="11.28515625" style="1" customWidth="1"/>
    <col min="4354" max="4354" width="41" style="1" customWidth="1"/>
    <col min="4355" max="4355" width="14.140625" style="1" customWidth="1"/>
    <col min="4356" max="4356" width="14" style="1" customWidth="1"/>
    <col min="4357" max="4357" width="14.140625" style="1" customWidth="1"/>
    <col min="4358" max="4358" width="14.7109375" style="1" customWidth="1"/>
    <col min="4359" max="4359" width="12.28515625" style="1" bestFit="1" customWidth="1"/>
    <col min="4360" max="4608" width="9.140625" style="1"/>
    <col min="4609" max="4609" width="11.28515625" style="1" customWidth="1"/>
    <col min="4610" max="4610" width="41" style="1" customWidth="1"/>
    <col min="4611" max="4611" width="14.140625" style="1" customWidth="1"/>
    <col min="4612" max="4612" width="14" style="1" customWidth="1"/>
    <col min="4613" max="4613" width="14.140625" style="1" customWidth="1"/>
    <col min="4614" max="4614" width="14.7109375" style="1" customWidth="1"/>
    <col min="4615" max="4615" width="12.28515625" style="1" bestFit="1" customWidth="1"/>
    <col min="4616" max="4864" width="9.140625" style="1"/>
    <col min="4865" max="4865" width="11.28515625" style="1" customWidth="1"/>
    <col min="4866" max="4866" width="41" style="1" customWidth="1"/>
    <col min="4867" max="4867" width="14.140625" style="1" customWidth="1"/>
    <col min="4868" max="4868" width="14" style="1" customWidth="1"/>
    <col min="4869" max="4869" width="14.140625" style="1" customWidth="1"/>
    <col min="4870" max="4870" width="14.7109375" style="1" customWidth="1"/>
    <col min="4871" max="4871" width="12.28515625" style="1" bestFit="1" customWidth="1"/>
    <col min="4872" max="5120" width="9.140625" style="1"/>
    <col min="5121" max="5121" width="11.28515625" style="1" customWidth="1"/>
    <col min="5122" max="5122" width="41" style="1" customWidth="1"/>
    <col min="5123" max="5123" width="14.140625" style="1" customWidth="1"/>
    <col min="5124" max="5124" width="14" style="1" customWidth="1"/>
    <col min="5125" max="5125" width="14.140625" style="1" customWidth="1"/>
    <col min="5126" max="5126" width="14.7109375" style="1" customWidth="1"/>
    <col min="5127" max="5127" width="12.28515625" style="1" bestFit="1" customWidth="1"/>
    <col min="5128" max="5376" width="9.140625" style="1"/>
    <col min="5377" max="5377" width="11.28515625" style="1" customWidth="1"/>
    <col min="5378" max="5378" width="41" style="1" customWidth="1"/>
    <col min="5379" max="5379" width="14.140625" style="1" customWidth="1"/>
    <col min="5380" max="5380" width="14" style="1" customWidth="1"/>
    <col min="5381" max="5381" width="14.140625" style="1" customWidth="1"/>
    <col min="5382" max="5382" width="14.7109375" style="1" customWidth="1"/>
    <col min="5383" max="5383" width="12.28515625" style="1" bestFit="1" customWidth="1"/>
    <col min="5384" max="5632" width="9.140625" style="1"/>
    <col min="5633" max="5633" width="11.28515625" style="1" customWidth="1"/>
    <col min="5634" max="5634" width="41" style="1" customWidth="1"/>
    <col min="5635" max="5635" width="14.140625" style="1" customWidth="1"/>
    <col min="5636" max="5636" width="14" style="1" customWidth="1"/>
    <col min="5637" max="5637" width="14.140625" style="1" customWidth="1"/>
    <col min="5638" max="5638" width="14.7109375" style="1" customWidth="1"/>
    <col min="5639" max="5639" width="12.28515625" style="1" bestFit="1" customWidth="1"/>
    <col min="5640" max="5888" width="9.140625" style="1"/>
    <col min="5889" max="5889" width="11.28515625" style="1" customWidth="1"/>
    <col min="5890" max="5890" width="41" style="1" customWidth="1"/>
    <col min="5891" max="5891" width="14.140625" style="1" customWidth="1"/>
    <col min="5892" max="5892" width="14" style="1" customWidth="1"/>
    <col min="5893" max="5893" width="14.140625" style="1" customWidth="1"/>
    <col min="5894" max="5894" width="14.7109375" style="1" customWidth="1"/>
    <col min="5895" max="5895" width="12.28515625" style="1" bestFit="1" customWidth="1"/>
    <col min="5896" max="6144" width="9.140625" style="1"/>
    <col min="6145" max="6145" width="11.28515625" style="1" customWidth="1"/>
    <col min="6146" max="6146" width="41" style="1" customWidth="1"/>
    <col min="6147" max="6147" width="14.140625" style="1" customWidth="1"/>
    <col min="6148" max="6148" width="14" style="1" customWidth="1"/>
    <col min="6149" max="6149" width="14.140625" style="1" customWidth="1"/>
    <col min="6150" max="6150" width="14.7109375" style="1" customWidth="1"/>
    <col min="6151" max="6151" width="12.28515625" style="1" bestFit="1" customWidth="1"/>
    <col min="6152" max="6400" width="9.140625" style="1"/>
    <col min="6401" max="6401" width="11.28515625" style="1" customWidth="1"/>
    <col min="6402" max="6402" width="41" style="1" customWidth="1"/>
    <col min="6403" max="6403" width="14.140625" style="1" customWidth="1"/>
    <col min="6404" max="6404" width="14" style="1" customWidth="1"/>
    <col min="6405" max="6405" width="14.140625" style="1" customWidth="1"/>
    <col min="6406" max="6406" width="14.7109375" style="1" customWidth="1"/>
    <col min="6407" max="6407" width="12.28515625" style="1" bestFit="1" customWidth="1"/>
    <col min="6408" max="6656" width="9.140625" style="1"/>
    <col min="6657" max="6657" width="11.28515625" style="1" customWidth="1"/>
    <col min="6658" max="6658" width="41" style="1" customWidth="1"/>
    <col min="6659" max="6659" width="14.140625" style="1" customWidth="1"/>
    <col min="6660" max="6660" width="14" style="1" customWidth="1"/>
    <col min="6661" max="6661" width="14.140625" style="1" customWidth="1"/>
    <col min="6662" max="6662" width="14.7109375" style="1" customWidth="1"/>
    <col min="6663" max="6663" width="12.28515625" style="1" bestFit="1" customWidth="1"/>
    <col min="6664" max="6912" width="9.140625" style="1"/>
    <col min="6913" max="6913" width="11.28515625" style="1" customWidth="1"/>
    <col min="6914" max="6914" width="41" style="1" customWidth="1"/>
    <col min="6915" max="6915" width="14.140625" style="1" customWidth="1"/>
    <col min="6916" max="6916" width="14" style="1" customWidth="1"/>
    <col min="6917" max="6917" width="14.140625" style="1" customWidth="1"/>
    <col min="6918" max="6918" width="14.7109375" style="1" customWidth="1"/>
    <col min="6919" max="6919" width="12.28515625" style="1" bestFit="1" customWidth="1"/>
    <col min="6920" max="7168" width="9.140625" style="1"/>
    <col min="7169" max="7169" width="11.28515625" style="1" customWidth="1"/>
    <col min="7170" max="7170" width="41" style="1" customWidth="1"/>
    <col min="7171" max="7171" width="14.140625" style="1" customWidth="1"/>
    <col min="7172" max="7172" width="14" style="1" customWidth="1"/>
    <col min="7173" max="7173" width="14.140625" style="1" customWidth="1"/>
    <col min="7174" max="7174" width="14.7109375" style="1" customWidth="1"/>
    <col min="7175" max="7175" width="12.28515625" style="1" bestFit="1" customWidth="1"/>
    <col min="7176" max="7424" width="9.140625" style="1"/>
    <col min="7425" max="7425" width="11.28515625" style="1" customWidth="1"/>
    <col min="7426" max="7426" width="41" style="1" customWidth="1"/>
    <col min="7427" max="7427" width="14.140625" style="1" customWidth="1"/>
    <col min="7428" max="7428" width="14" style="1" customWidth="1"/>
    <col min="7429" max="7429" width="14.140625" style="1" customWidth="1"/>
    <col min="7430" max="7430" width="14.7109375" style="1" customWidth="1"/>
    <col min="7431" max="7431" width="12.28515625" style="1" bestFit="1" customWidth="1"/>
    <col min="7432" max="7680" width="9.140625" style="1"/>
    <col min="7681" max="7681" width="11.28515625" style="1" customWidth="1"/>
    <col min="7682" max="7682" width="41" style="1" customWidth="1"/>
    <col min="7683" max="7683" width="14.140625" style="1" customWidth="1"/>
    <col min="7684" max="7684" width="14" style="1" customWidth="1"/>
    <col min="7685" max="7685" width="14.140625" style="1" customWidth="1"/>
    <col min="7686" max="7686" width="14.7109375" style="1" customWidth="1"/>
    <col min="7687" max="7687" width="12.28515625" style="1" bestFit="1" customWidth="1"/>
    <col min="7688" max="7936" width="9.140625" style="1"/>
    <col min="7937" max="7937" width="11.28515625" style="1" customWidth="1"/>
    <col min="7938" max="7938" width="41" style="1" customWidth="1"/>
    <col min="7939" max="7939" width="14.140625" style="1" customWidth="1"/>
    <col min="7940" max="7940" width="14" style="1" customWidth="1"/>
    <col min="7941" max="7941" width="14.140625" style="1" customWidth="1"/>
    <col min="7942" max="7942" width="14.7109375" style="1" customWidth="1"/>
    <col min="7943" max="7943" width="12.28515625" style="1" bestFit="1" customWidth="1"/>
    <col min="7944" max="8192" width="9.140625" style="1"/>
    <col min="8193" max="8193" width="11.28515625" style="1" customWidth="1"/>
    <col min="8194" max="8194" width="41" style="1" customWidth="1"/>
    <col min="8195" max="8195" width="14.140625" style="1" customWidth="1"/>
    <col min="8196" max="8196" width="14" style="1" customWidth="1"/>
    <col min="8197" max="8197" width="14.140625" style="1" customWidth="1"/>
    <col min="8198" max="8198" width="14.7109375" style="1" customWidth="1"/>
    <col min="8199" max="8199" width="12.28515625" style="1" bestFit="1" customWidth="1"/>
    <col min="8200" max="8448" width="9.140625" style="1"/>
    <col min="8449" max="8449" width="11.28515625" style="1" customWidth="1"/>
    <col min="8450" max="8450" width="41" style="1" customWidth="1"/>
    <col min="8451" max="8451" width="14.140625" style="1" customWidth="1"/>
    <col min="8452" max="8452" width="14" style="1" customWidth="1"/>
    <col min="8453" max="8453" width="14.140625" style="1" customWidth="1"/>
    <col min="8454" max="8454" width="14.7109375" style="1" customWidth="1"/>
    <col min="8455" max="8455" width="12.28515625" style="1" bestFit="1" customWidth="1"/>
    <col min="8456" max="8704" width="9.140625" style="1"/>
    <col min="8705" max="8705" width="11.28515625" style="1" customWidth="1"/>
    <col min="8706" max="8706" width="41" style="1" customWidth="1"/>
    <col min="8707" max="8707" width="14.140625" style="1" customWidth="1"/>
    <col min="8708" max="8708" width="14" style="1" customWidth="1"/>
    <col min="8709" max="8709" width="14.140625" style="1" customWidth="1"/>
    <col min="8710" max="8710" width="14.7109375" style="1" customWidth="1"/>
    <col min="8711" max="8711" width="12.28515625" style="1" bestFit="1" customWidth="1"/>
    <col min="8712" max="8960" width="9.140625" style="1"/>
    <col min="8961" max="8961" width="11.28515625" style="1" customWidth="1"/>
    <col min="8962" max="8962" width="41" style="1" customWidth="1"/>
    <col min="8963" max="8963" width="14.140625" style="1" customWidth="1"/>
    <col min="8964" max="8964" width="14" style="1" customWidth="1"/>
    <col min="8965" max="8965" width="14.140625" style="1" customWidth="1"/>
    <col min="8966" max="8966" width="14.7109375" style="1" customWidth="1"/>
    <col min="8967" max="8967" width="12.28515625" style="1" bestFit="1" customWidth="1"/>
    <col min="8968" max="9216" width="9.140625" style="1"/>
    <col min="9217" max="9217" width="11.28515625" style="1" customWidth="1"/>
    <col min="9218" max="9218" width="41" style="1" customWidth="1"/>
    <col min="9219" max="9219" width="14.140625" style="1" customWidth="1"/>
    <col min="9220" max="9220" width="14" style="1" customWidth="1"/>
    <col min="9221" max="9221" width="14.140625" style="1" customWidth="1"/>
    <col min="9222" max="9222" width="14.7109375" style="1" customWidth="1"/>
    <col min="9223" max="9223" width="12.28515625" style="1" bestFit="1" customWidth="1"/>
    <col min="9224" max="9472" width="9.140625" style="1"/>
    <col min="9473" max="9473" width="11.28515625" style="1" customWidth="1"/>
    <col min="9474" max="9474" width="41" style="1" customWidth="1"/>
    <col min="9475" max="9475" width="14.140625" style="1" customWidth="1"/>
    <col min="9476" max="9476" width="14" style="1" customWidth="1"/>
    <col min="9477" max="9477" width="14.140625" style="1" customWidth="1"/>
    <col min="9478" max="9478" width="14.7109375" style="1" customWidth="1"/>
    <col min="9479" max="9479" width="12.28515625" style="1" bestFit="1" customWidth="1"/>
    <col min="9480" max="9728" width="9.140625" style="1"/>
    <col min="9729" max="9729" width="11.28515625" style="1" customWidth="1"/>
    <col min="9730" max="9730" width="41" style="1" customWidth="1"/>
    <col min="9731" max="9731" width="14.140625" style="1" customWidth="1"/>
    <col min="9732" max="9732" width="14" style="1" customWidth="1"/>
    <col min="9733" max="9733" width="14.140625" style="1" customWidth="1"/>
    <col min="9734" max="9734" width="14.7109375" style="1" customWidth="1"/>
    <col min="9735" max="9735" width="12.28515625" style="1" bestFit="1" customWidth="1"/>
    <col min="9736" max="9984" width="9.140625" style="1"/>
    <col min="9985" max="9985" width="11.28515625" style="1" customWidth="1"/>
    <col min="9986" max="9986" width="41" style="1" customWidth="1"/>
    <col min="9987" max="9987" width="14.140625" style="1" customWidth="1"/>
    <col min="9988" max="9988" width="14" style="1" customWidth="1"/>
    <col min="9989" max="9989" width="14.140625" style="1" customWidth="1"/>
    <col min="9990" max="9990" width="14.7109375" style="1" customWidth="1"/>
    <col min="9991" max="9991" width="12.28515625" style="1" bestFit="1" customWidth="1"/>
    <col min="9992" max="10240" width="9.140625" style="1"/>
    <col min="10241" max="10241" width="11.28515625" style="1" customWidth="1"/>
    <col min="10242" max="10242" width="41" style="1" customWidth="1"/>
    <col min="10243" max="10243" width="14.140625" style="1" customWidth="1"/>
    <col min="10244" max="10244" width="14" style="1" customWidth="1"/>
    <col min="10245" max="10245" width="14.140625" style="1" customWidth="1"/>
    <col min="10246" max="10246" width="14.7109375" style="1" customWidth="1"/>
    <col min="10247" max="10247" width="12.28515625" style="1" bestFit="1" customWidth="1"/>
    <col min="10248" max="10496" width="9.140625" style="1"/>
    <col min="10497" max="10497" width="11.28515625" style="1" customWidth="1"/>
    <col min="10498" max="10498" width="41" style="1" customWidth="1"/>
    <col min="10499" max="10499" width="14.140625" style="1" customWidth="1"/>
    <col min="10500" max="10500" width="14" style="1" customWidth="1"/>
    <col min="10501" max="10501" width="14.140625" style="1" customWidth="1"/>
    <col min="10502" max="10502" width="14.7109375" style="1" customWidth="1"/>
    <col min="10503" max="10503" width="12.28515625" style="1" bestFit="1" customWidth="1"/>
    <col min="10504" max="10752" width="9.140625" style="1"/>
    <col min="10753" max="10753" width="11.28515625" style="1" customWidth="1"/>
    <col min="10754" max="10754" width="41" style="1" customWidth="1"/>
    <col min="10755" max="10755" width="14.140625" style="1" customWidth="1"/>
    <col min="10756" max="10756" width="14" style="1" customWidth="1"/>
    <col min="10757" max="10757" width="14.140625" style="1" customWidth="1"/>
    <col min="10758" max="10758" width="14.7109375" style="1" customWidth="1"/>
    <col min="10759" max="10759" width="12.28515625" style="1" bestFit="1" customWidth="1"/>
    <col min="10760" max="11008" width="9.140625" style="1"/>
    <col min="11009" max="11009" width="11.28515625" style="1" customWidth="1"/>
    <col min="11010" max="11010" width="41" style="1" customWidth="1"/>
    <col min="11011" max="11011" width="14.140625" style="1" customWidth="1"/>
    <col min="11012" max="11012" width="14" style="1" customWidth="1"/>
    <col min="11013" max="11013" width="14.140625" style="1" customWidth="1"/>
    <col min="11014" max="11014" width="14.7109375" style="1" customWidth="1"/>
    <col min="11015" max="11015" width="12.28515625" style="1" bestFit="1" customWidth="1"/>
    <col min="11016" max="11264" width="9.140625" style="1"/>
    <col min="11265" max="11265" width="11.28515625" style="1" customWidth="1"/>
    <col min="11266" max="11266" width="41" style="1" customWidth="1"/>
    <col min="11267" max="11267" width="14.140625" style="1" customWidth="1"/>
    <col min="11268" max="11268" width="14" style="1" customWidth="1"/>
    <col min="11269" max="11269" width="14.140625" style="1" customWidth="1"/>
    <col min="11270" max="11270" width="14.7109375" style="1" customWidth="1"/>
    <col min="11271" max="11271" width="12.28515625" style="1" bestFit="1" customWidth="1"/>
    <col min="11272" max="11520" width="9.140625" style="1"/>
    <col min="11521" max="11521" width="11.28515625" style="1" customWidth="1"/>
    <col min="11522" max="11522" width="41" style="1" customWidth="1"/>
    <col min="11523" max="11523" width="14.140625" style="1" customWidth="1"/>
    <col min="11524" max="11524" width="14" style="1" customWidth="1"/>
    <col min="11525" max="11525" width="14.140625" style="1" customWidth="1"/>
    <col min="11526" max="11526" width="14.7109375" style="1" customWidth="1"/>
    <col min="11527" max="11527" width="12.28515625" style="1" bestFit="1" customWidth="1"/>
    <col min="11528" max="11776" width="9.140625" style="1"/>
    <col min="11777" max="11777" width="11.28515625" style="1" customWidth="1"/>
    <col min="11778" max="11778" width="41" style="1" customWidth="1"/>
    <col min="11779" max="11779" width="14.140625" style="1" customWidth="1"/>
    <col min="11780" max="11780" width="14" style="1" customWidth="1"/>
    <col min="11781" max="11781" width="14.140625" style="1" customWidth="1"/>
    <col min="11782" max="11782" width="14.7109375" style="1" customWidth="1"/>
    <col min="11783" max="11783" width="12.28515625" style="1" bestFit="1" customWidth="1"/>
    <col min="11784" max="12032" width="9.140625" style="1"/>
    <col min="12033" max="12033" width="11.28515625" style="1" customWidth="1"/>
    <col min="12034" max="12034" width="41" style="1" customWidth="1"/>
    <col min="12035" max="12035" width="14.140625" style="1" customWidth="1"/>
    <col min="12036" max="12036" width="14" style="1" customWidth="1"/>
    <col min="12037" max="12037" width="14.140625" style="1" customWidth="1"/>
    <col min="12038" max="12038" width="14.7109375" style="1" customWidth="1"/>
    <col min="12039" max="12039" width="12.28515625" style="1" bestFit="1" customWidth="1"/>
    <col min="12040" max="12288" width="9.140625" style="1"/>
    <col min="12289" max="12289" width="11.28515625" style="1" customWidth="1"/>
    <col min="12290" max="12290" width="41" style="1" customWidth="1"/>
    <col min="12291" max="12291" width="14.140625" style="1" customWidth="1"/>
    <col min="12292" max="12292" width="14" style="1" customWidth="1"/>
    <col min="12293" max="12293" width="14.140625" style="1" customWidth="1"/>
    <col min="12294" max="12294" width="14.7109375" style="1" customWidth="1"/>
    <col min="12295" max="12295" width="12.28515625" style="1" bestFit="1" customWidth="1"/>
    <col min="12296" max="12544" width="9.140625" style="1"/>
    <col min="12545" max="12545" width="11.28515625" style="1" customWidth="1"/>
    <col min="12546" max="12546" width="41" style="1" customWidth="1"/>
    <col min="12547" max="12547" width="14.140625" style="1" customWidth="1"/>
    <col min="12548" max="12548" width="14" style="1" customWidth="1"/>
    <col min="12549" max="12549" width="14.140625" style="1" customWidth="1"/>
    <col min="12550" max="12550" width="14.7109375" style="1" customWidth="1"/>
    <col min="12551" max="12551" width="12.28515625" style="1" bestFit="1" customWidth="1"/>
    <col min="12552" max="12800" width="9.140625" style="1"/>
    <col min="12801" max="12801" width="11.28515625" style="1" customWidth="1"/>
    <col min="12802" max="12802" width="41" style="1" customWidth="1"/>
    <col min="12803" max="12803" width="14.140625" style="1" customWidth="1"/>
    <col min="12804" max="12804" width="14" style="1" customWidth="1"/>
    <col min="12805" max="12805" width="14.140625" style="1" customWidth="1"/>
    <col min="12806" max="12806" width="14.7109375" style="1" customWidth="1"/>
    <col min="12807" max="12807" width="12.28515625" style="1" bestFit="1" customWidth="1"/>
    <col min="12808" max="13056" width="9.140625" style="1"/>
    <col min="13057" max="13057" width="11.28515625" style="1" customWidth="1"/>
    <col min="13058" max="13058" width="41" style="1" customWidth="1"/>
    <col min="13059" max="13059" width="14.140625" style="1" customWidth="1"/>
    <col min="13060" max="13060" width="14" style="1" customWidth="1"/>
    <col min="13061" max="13061" width="14.140625" style="1" customWidth="1"/>
    <col min="13062" max="13062" width="14.7109375" style="1" customWidth="1"/>
    <col min="13063" max="13063" width="12.28515625" style="1" bestFit="1" customWidth="1"/>
    <col min="13064" max="13312" width="9.140625" style="1"/>
    <col min="13313" max="13313" width="11.28515625" style="1" customWidth="1"/>
    <col min="13314" max="13314" width="41" style="1" customWidth="1"/>
    <col min="13315" max="13315" width="14.140625" style="1" customWidth="1"/>
    <col min="13316" max="13316" width="14" style="1" customWidth="1"/>
    <col min="13317" max="13317" width="14.140625" style="1" customWidth="1"/>
    <col min="13318" max="13318" width="14.7109375" style="1" customWidth="1"/>
    <col min="13319" max="13319" width="12.28515625" style="1" bestFit="1" customWidth="1"/>
    <col min="13320" max="13568" width="9.140625" style="1"/>
    <col min="13569" max="13569" width="11.28515625" style="1" customWidth="1"/>
    <col min="13570" max="13570" width="41" style="1" customWidth="1"/>
    <col min="13571" max="13571" width="14.140625" style="1" customWidth="1"/>
    <col min="13572" max="13572" width="14" style="1" customWidth="1"/>
    <col min="13573" max="13573" width="14.140625" style="1" customWidth="1"/>
    <col min="13574" max="13574" width="14.7109375" style="1" customWidth="1"/>
    <col min="13575" max="13575" width="12.28515625" style="1" bestFit="1" customWidth="1"/>
    <col min="13576" max="13824" width="9.140625" style="1"/>
    <col min="13825" max="13825" width="11.28515625" style="1" customWidth="1"/>
    <col min="13826" max="13826" width="41" style="1" customWidth="1"/>
    <col min="13827" max="13827" width="14.140625" style="1" customWidth="1"/>
    <col min="13828" max="13828" width="14" style="1" customWidth="1"/>
    <col min="13829" max="13829" width="14.140625" style="1" customWidth="1"/>
    <col min="13830" max="13830" width="14.7109375" style="1" customWidth="1"/>
    <col min="13831" max="13831" width="12.28515625" style="1" bestFit="1" customWidth="1"/>
    <col min="13832" max="14080" width="9.140625" style="1"/>
    <col min="14081" max="14081" width="11.28515625" style="1" customWidth="1"/>
    <col min="14082" max="14082" width="41" style="1" customWidth="1"/>
    <col min="14083" max="14083" width="14.140625" style="1" customWidth="1"/>
    <col min="14084" max="14084" width="14" style="1" customWidth="1"/>
    <col min="14085" max="14085" width="14.140625" style="1" customWidth="1"/>
    <col min="14086" max="14086" width="14.7109375" style="1" customWidth="1"/>
    <col min="14087" max="14087" width="12.28515625" style="1" bestFit="1" customWidth="1"/>
    <col min="14088" max="14336" width="9.140625" style="1"/>
    <col min="14337" max="14337" width="11.28515625" style="1" customWidth="1"/>
    <col min="14338" max="14338" width="41" style="1" customWidth="1"/>
    <col min="14339" max="14339" width="14.140625" style="1" customWidth="1"/>
    <col min="14340" max="14340" width="14" style="1" customWidth="1"/>
    <col min="14341" max="14341" width="14.140625" style="1" customWidth="1"/>
    <col min="14342" max="14342" width="14.7109375" style="1" customWidth="1"/>
    <col min="14343" max="14343" width="12.28515625" style="1" bestFit="1" customWidth="1"/>
    <col min="14344" max="14592" width="9.140625" style="1"/>
    <col min="14593" max="14593" width="11.28515625" style="1" customWidth="1"/>
    <col min="14594" max="14594" width="41" style="1" customWidth="1"/>
    <col min="14595" max="14595" width="14.140625" style="1" customWidth="1"/>
    <col min="14596" max="14596" width="14" style="1" customWidth="1"/>
    <col min="14597" max="14597" width="14.140625" style="1" customWidth="1"/>
    <col min="14598" max="14598" width="14.7109375" style="1" customWidth="1"/>
    <col min="14599" max="14599" width="12.28515625" style="1" bestFit="1" customWidth="1"/>
    <col min="14600" max="14848" width="9.140625" style="1"/>
    <col min="14849" max="14849" width="11.28515625" style="1" customWidth="1"/>
    <col min="14850" max="14850" width="41" style="1" customWidth="1"/>
    <col min="14851" max="14851" width="14.140625" style="1" customWidth="1"/>
    <col min="14852" max="14852" width="14" style="1" customWidth="1"/>
    <col min="14853" max="14853" width="14.140625" style="1" customWidth="1"/>
    <col min="14854" max="14854" width="14.7109375" style="1" customWidth="1"/>
    <col min="14855" max="14855" width="12.28515625" style="1" bestFit="1" customWidth="1"/>
    <col min="14856" max="15104" width="9.140625" style="1"/>
    <col min="15105" max="15105" width="11.28515625" style="1" customWidth="1"/>
    <col min="15106" max="15106" width="41" style="1" customWidth="1"/>
    <col min="15107" max="15107" width="14.140625" style="1" customWidth="1"/>
    <col min="15108" max="15108" width="14" style="1" customWidth="1"/>
    <col min="15109" max="15109" width="14.140625" style="1" customWidth="1"/>
    <col min="15110" max="15110" width="14.7109375" style="1" customWidth="1"/>
    <col min="15111" max="15111" width="12.28515625" style="1" bestFit="1" customWidth="1"/>
    <col min="15112" max="15360" width="9.140625" style="1"/>
    <col min="15361" max="15361" width="11.28515625" style="1" customWidth="1"/>
    <col min="15362" max="15362" width="41" style="1" customWidth="1"/>
    <col min="15363" max="15363" width="14.140625" style="1" customWidth="1"/>
    <col min="15364" max="15364" width="14" style="1" customWidth="1"/>
    <col min="15365" max="15365" width="14.140625" style="1" customWidth="1"/>
    <col min="15366" max="15366" width="14.7109375" style="1" customWidth="1"/>
    <col min="15367" max="15367" width="12.28515625" style="1" bestFit="1" customWidth="1"/>
    <col min="15368" max="15616" width="9.140625" style="1"/>
    <col min="15617" max="15617" width="11.28515625" style="1" customWidth="1"/>
    <col min="15618" max="15618" width="41" style="1" customWidth="1"/>
    <col min="15619" max="15619" width="14.140625" style="1" customWidth="1"/>
    <col min="15620" max="15620" width="14" style="1" customWidth="1"/>
    <col min="15621" max="15621" width="14.140625" style="1" customWidth="1"/>
    <col min="15622" max="15622" width="14.7109375" style="1" customWidth="1"/>
    <col min="15623" max="15623" width="12.28515625" style="1" bestFit="1" customWidth="1"/>
    <col min="15624" max="15872" width="9.140625" style="1"/>
    <col min="15873" max="15873" width="11.28515625" style="1" customWidth="1"/>
    <col min="15874" max="15874" width="41" style="1" customWidth="1"/>
    <col min="15875" max="15875" width="14.140625" style="1" customWidth="1"/>
    <col min="15876" max="15876" width="14" style="1" customWidth="1"/>
    <col min="15877" max="15877" width="14.140625" style="1" customWidth="1"/>
    <col min="15878" max="15878" width="14.7109375" style="1" customWidth="1"/>
    <col min="15879" max="15879" width="12.28515625" style="1" bestFit="1" customWidth="1"/>
    <col min="15880" max="16128" width="9.140625" style="1"/>
    <col min="16129" max="16129" width="11.28515625" style="1" customWidth="1"/>
    <col min="16130" max="16130" width="41" style="1" customWidth="1"/>
    <col min="16131" max="16131" width="14.140625" style="1" customWidth="1"/>
    <col min="16132" max="16132" width="14" style="1" customWidth="1"/>
    <col min="16133" max="16133" width="14.140625" style="1" customWidth="1"/>
    <col min="16134" max="16134" width="14.7109375" style="1" customWidth="1"/>
    <col min="16135" max="16135" width="12.28515625" style="1" bestFit="1" customWidth="1"/>
    <col min="16136" max="16384" width="9.140625" style="1"/>
  </cols>
  <sheetData>
    <row r="1" spans="1:6" ht="15.75">
      <c r="C1" s="3" t="s">
        <v>41</v>
      </c>
    </row>
    <row r="2" spans="1:6" ht="15.75">
      <c r="C2" s="3" t="s">
        <v>26</v>
      </c>
    </row>
    <row r="3" spans="1:6" ht="15.75">
      <c r="C3" s="3" t="s">
        <v>91</v>
      </c>
    </row>
    <row r="4" spans="1:6" ht="15.75">
      <c r="C4" s="3" t="s">
        <v>27</v>
      </c>
    </row>
    <row r="5" spans="1:6" ht="15.75">
      <c r="C5" s="3" t="s">
        <v>28</v>
      </c>
    </row>
    <row r="7" spans="1:6" ht="25.5" customHeight="1">
      <c r="A7" s="91" t="s">
        <v>92</v>
      </c>
      <c r="B7" s="92"/>
      <c r="C7" s="92"/>
      <c r="D7" s="92"/>
      <c r="E7" s="92"/>
      <c r="F7" s="92"/>
    </row>
    <row r="8" spans="1:6" ht="25.5" customHeight="1">
      <c r="A8" s="74" t="s">
        <v>71</v>
      </c>
      <c r="B8" s="70"/>
      <c r="C8" s="70"/>
      <c r="D8" s="70"/>
      <c r="E8" s="70"/>
      <c r="F8" s="70"/>
    </row>
    <row r="9" spans="1:6" ht="15.75">
      <c r="A9" s="75" t="s">
        <v>23</v>
      </c>
      <c r="B9" s="3"/>
      <c r="C9" s="3"/>
      <c r="D9" s="3"/>
      <c r="E9" s="3"/>
      <c r="F9" s="76" t="s">
        <v>29</v>
      </c>
    </row>
    <row r="10" spans="1:6" ht="15.75">
      <c r="A10" s="93" t="s">
        <v>30</v>
      </c>
      <c r="B10" s="93" t="s">
        <v>72</v>
      </c>
      <c r="C10" s="94" t="s">
        <v>32</v>
      </c>
      <c r="D10" s="93" t="s">
        <v>6</v>
      </c>
      <c r="E10" s="93" t="s">
        <v>13</v>
      </c>
      <c r="F10" s="93"/>
    </row>
    <row r="11" spans="1:6">
      <c r="A11" s="93"/>
      <c r="B11" s="93"/>
      <c r="C11" s="94"/>
      <c r="D11" s="93"/>
      <c r="E11" s="93" t="s">
        <v>7</v>
      </c>
      <c r="F11" s="95" t="s">
        <v>14</v>
      </c>
    </row>
    <row r="12" spans="1:6" ht="24" customHeight="1">
      <c r="A12" s="93"/>
      <c r="B12" s="93"/>
      <c r="C12" s="94"/>
      <c r="D12" s="93"/>
      <c r="E12" s="93"/>
      <c r="F12" s="93"/>
    </row>
    <row r="13" spans="1:6" ht="15.75">
      <c r="A13" s="9">
        <v>1</v>
      </c>
      <c r="B13" s="9">
        <v>2</v>
      </c>
      <c r="C13" s="69">
        <v>3</v>
      </c>
      <c r="D13" s="9">
        <v>4</v>
      </c>
      <c r="E13" s="9">
        <v>5</v>
      </c>
      <c r="F13" s="9">
        <v>6</v>
      </c>
    </row>
    <row r="14" spans="1:6" ht="15.75">
      <c r="A14" s="82">
        <v>10000000</v>
      </c>
      <c r="B14" s="83" t="s">
        <v>73</v>
      </c>
      <c r="C14" s="84">
        <f t="shared" ref="C14:C33" si="0">D14+E14</f>
        <v>-10070</v>
      </c>
      <c r="D14" s="84">
        <v>-10070</v>
      </c>
      <c r="E14" s="84">
        <v>0</v>
      </c>
      <c r="F14" s="84">
        <v>0</v>
      </c>
    </row>
    <row r="15" spans="1:6" ht="33" customHeight="1">
      <c r="A15" s="77">
        <v>11000000</v>
      </c>
      <c r="B15" s="78" t="s">
        <v>74</v>
      </c>
      <c r="C15" s="86">
        <f t="shared" si="0"/>
        <v>-10070</v>
      </c>
      <c r="D15" s="79">
        <v>-10070</v>
      </c>
      <c r="E15" s="79">
        <v>0</v>
      </c>
      <c r="F15" s="79">
        <v>0</v>
      </c>
    </row>
    <row r="16" spans="1:6" ht="15.75">
      <c r="A16" s="77">
        <v>11020000</v>
      </c>
      <c r="B16" s="78" t="s">
        <v>75</v>
      </c>
      <c r="C16" s="86">
        <f t="shared" si="0"/>
        <v>-10070</v>
      </c>
      <c r="D16" s="79">
        <v>-10070</v>
      </c>
      <c r="E16" s="79">
        <v>0</v>
      </c>
      <c r="F16" s="79">
        <v>0</v>
      </c>
    </row>
    <row r="17" spans="1:7" ht="33" customHeight="1">
      <c r="A17" s="80">
        <v>11020200</v>
      </c>
      <c r="B17" s="6" t="s">
        <v>76</v>
      </c>
      <c r="C17" s="87">
        <f t="shared" si="0"/>
        <v>-10070</v>
      </c>
      <c r="D17" s="81">
        <v>-10070</v>
      </c>
      <c r="E17" s="81">
        <v>0</v>
      </c>
      <c r="F17" s="81">
        <v>0</v>
      </c>
    </row>
    <row r="18" spans="1:7" ht="15.75" customHeight="1">
      <c r="A18" s="82">
        <v>20000000</v>
      </c>
      <c r="B18" s="83" t="s">
        <v>77</v>
      </c>
      <c r="C18" s="84">
        <f t="shared" si="0"/>
        <v>-1179930</v>
      </c>
      <c r="D18" s="84">
        <v>-1179930</v>
      </c>
      <c r="E18" s="84">
        <v>0</v>
      </c>
      <c r="F18" s="84">
        <v>0</v>
      </c>
      <c r="G18" s="71"/>
    </row>
    <row r="19" spans="1:7" ht="15.75" customHeight="1">
      <c r="A19" s="77">
        <v>21000000</v>
      </c>
      <c r="B19" s="78" t="s">
        <v>78</v>
      </c>
      <c r="C19" s="86">
        <f t="shared" si="0"/>
        <v>-1670</v>
      </c>
      <c r="D19" s="79">
        <v>-1670</v>
      </c>
      <c r="E19" s="79">
        <v>0</v>
      </c>
      <c r="F19" s="79">
        <v>0</v>
      </c>
    </row>
    <row r="20" spans="1:7" ht="87" customHeight="1">
      <c r="A20" s="77">
        <v>21010000</v>
      </c>
      <c r="B20" s="78" t="s">
        <v>93</v>
      </c>
      <c r="C20" s="86">
        <f t="shared" si="0"/>
        <v>-1670</v>
      </c>
      <c r="D20" s="79">
        <v>-1670</v>
      </c>
      <c r="E20" s="79">
        <v>0</v>
      </c>
      <c r="F20" s="79">
        <v>0</v>
      </c>
    </row>
    <row r="21" spans="1:7" ht="48" customHeight="1">
      <c r="A21" s="80">
        <v>21010300</v>
      </c>
      <c r="B21" s="6" t="s">
        <v>79</v>
      </c>
      <c r="C21" s="87">
        <f t="shared" si="0"/>
        <v>-1670</v>
      </c>
      <c r="D21" s="81">
        <v>-1670</v>
      </c>
      <c r="E21" s="81">
        <v>0</v>
      </c>
      <c r="F21" s="81">
        <v>0</v>
      </c>
    </row>
    <row r="22" spans="1:7" ht="33" customHeight="1">
      <c r="A22" s="77">
        <v>22000000</v>
      </c>
      <c r="B22" s="78" t="s">
        <v>80</v>
      </c>
      <c r="C22" s="86">
        <f t="shared" si="0"/>
        <v>-1201260</v>
      </c>
      <c r="D22" s="79">
        <v>-1201260</v>
      </c>
      <c r="E22" s="79">
        <v>0</v>
      </c>
      <c r="F22" s="79">
        <v>0</v>
      </c>
      <c r="G22" s="71"/>
    </row>
    <row r="23" spans="1:7" ht="15.75" customHeight="1">
      <c r="A23" s="77">
        <v>22010000</v>
      </c>
      <c r="B23" s="78" t="s">
        <v>81</v>
      </c>
      <c r="C23" s="86">
        <f t="shared" si="0"/>
        <v>-1190000</v>
      </c>
      <c r="D23" s="79">
        <v>-1190000</v>
      </c>
      <c r="E23" s="79">
        <v>0</v>
      </c>
      <c r="F23" s="79">
        <v>0</v>
      </c>
    </row>
    <row r="24" spans="1:7" ht="33" customHeight="1">
      <c r="A24" s="80">
        <v>22010300</v>
      </c>
      <c r="B24" s="6" t="s">
        <v>82</v>
      </c>
      <c r="C24" s="87">
        <f t="shared" si="0"/>
        <v>-190000</v>
      </c>
      <c r="D24" s="81">
        <v>-190000</v>
      </c>
      <c r="E24" s="81">
        <v>0</v>
      </c>
      <c r="F24" s="81">
        <v>0</v>
      </c>
    </row>
    <row r="25" spans="1:7" ht="15.75" customHeight="1">
      <c r="A25" s="80">
        <v>22012500</v>
      </c>
      <c r="B25" s="6" t="s">
        <v>83</v>
      </c>
      <c r="C25" s="87">
        <f t="shared" si="0"/>
        <v>-350000</v>
      </c>
      <c r="D25" s="81">
        <v>-350000</v>
      </c>
      <c r="E25" s="81">
        <v>0</v>
      </c>
      <c r="F25" s="81">
        <v>0</v>
      </c>
    </row>
    <row r="26" spans="1:7" ht="33" customHeight="1">
      <c r="A26" s="80">
        <v>22012600</v>
      </c>
      <c r="B26" s="6" t="s">
        <v>84</v>
      </c>
      <c r="C26" s="87">
        <f t="shared" si="0"/>
        <v>-650000</v>
      </c>
      <c r="D26" s="81">
        <v>-650000</v>
      </c>
      <c r="E26" s="81">
        <v>0</v>
      </c>
      <c r="F26" s="81">
        <v>0</v>
      </c>
    </row>
    <row r="27" spans="1:7" ht="33" customHeight="1">
      <c r="A27" s="77">
        <v>22080000</v>
      </c>
      <c r="B27" s="78" t="s">
        <v>85</v>
      </c>
      <c r="C27" s="86">
        <f t="shared" si="0"/>
        <v>-11260</v>
      </c>
      <c r="D27" s="79">
        <v>-11260</v>
      </c>
      <c r="E27" s="79">
        <v>0</v>
      </c>
      <c r="F27" s="79">
        <v>0</v>
      </c>
    </row>
    <row r="28" spans="1:7" ht="33" customHeight="1">
      <c r="A28" s="80">
        <v>22080400</v>
      </c>
      <c r="B28" s="6" t="s">
        <v>86</v>
      </c>
      <c r="C28" s="87">
        <f t="shared" si="0"/>
        <v>-11260</v>
      </c>
      <c r="D28" s="81">
        <v>-11260</v>
      </c>
      <c r="E28" s="81">
        <v>0</v>
      </c>
      <c r="F28" s="81">
        <v>0</v>
      </c>
    </row>
    <row r="29" spans="1:7" ht="15.75">
      <c r="A29" s="77">
        <v>24000000</v>
      </c>
      <c r="B29" s="78" t="s">
        <v>87</v>
      </c>
      <c r="C29" s="86">
        <f t="shared" si="0"/>
        <v>23000</v>
      </c>
      <c r="D29" s="79">
        <v>23000</v>
      </c>
      <c r="E29" s="79">
        <v>0</v>
      </c>
      <c r="F29" s="79">
        <v>0</v>
      </c>
    </row>
    <row r="30" spans="1:7" ht="15.75">
      <c r="A30" s="77">
        <v>24060000</v>
      </c>
      <c r="B30" s="78" t="s">
        <v>88</v>
      </c>
      <c r="C30" s="86">
        <f t="shared" si="0"/>
        <v>23000</v>
      </c>
      <c r="D30" s="79">
        <v>23000</v>
      </c>
      <c r="E30" s="79">
        <v>0</v>
      </c>
      <c r="F30" s="79">
        <v>0</v>
      </c>
    </row>
    <row r="31" spans="1:7" ht="15.75">
      <c r="A31" s="80">
        <v>24060300</v>
      </c>
      <c r="B31" s="6" t="s">
        <v>88</v>
      </c>
      <c r="C31" s="87">
        <f t="shared" si="0"/>
        <v>23000</v>
      </c>
      <c r="D31" s="81">
        <v>23000</v>
      </c>
      <c r="E31" s="81">
        <v>0</v>
      </c>
      <c r="F31" s="81">
        <v>0</v>
      </c>
    </row>
    <row r="32" spans="1:7" ht="27" customHeight="1">
      <c r="A32" s="82"/>
      <c r="B32" s="83" t="s">
        <v>89</v>
      </c>
      <c r="C32" s="84">
        <f t="shared" si="0"/>
        <v>-1190000</v>
      </c>
      <c r="D32" s="84">
        <v>-1190000</v>
      </c>
      <c r="E32" s="84">
        <v>0</v>
      </c>
      <c r="F32" s="84">
        <v>0</v>
      </c>
    </row>
    <row r="33" spans="1:6" ht="15.75">
      <c r="A33" s="85" t="s">
        <v>19</v>
      </c>
      <c r="B33" s="83" t="s">
        <v>90</v>
      </c>
      <c r="C33" s="84">
        <f t="shared" si="0"/>
        <v>-1190000</v>
      </c>
      <c r="D33" s="84">
        <v>-1190000</v>
      </c>
      <c r="E33" s="84">
        <v>0</v>
      </c>
      <c r="F33" s="84">
        <v>0</v>
      </c>
    </row>
    <row r="34" spans="1:6" ht="15.75">
      <c r="A34" s="3"/>
      <c r="B34" s="3"/>
      <c r="C34" s="3"/>
      <c r="D34" s="3"/>
      <c r="E34" s="3"/>
      <c r="F34" s="3"/>
    </row>
    <row r="35" spans="1:6" ht="15.75">
      <c r="A35" s="3"/>
      <c r="B35" s="3"/>
      <c r="C35" s="3"/>
      <c r="D35" s="3"/>
      <c r="E35" s="3"/>
      <c r="F35" s="3"/>
    </row>
    <row r="36" spans="1:6" ht="15.75">
      <c r="A36" s="3"/>
      <c r="B36" s="72" t="s">
        <v>21</v>
      </c>
      <c r="C36" s="73"/>
      <c r="D36" s="73"/>
      <c r="E36" s="72" t="s">
        <v>22</v>
      </c>
      <c r="F36" s="3"/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70866141732283472" right="0.19685039370078741" top="0.74803149606299213" bottom="0.19685039370078741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workbookViewId="0">
      <selection activeCell="D2" sqref="D2"/>
    </sheetView>
  </sheetViews>
  <sheetFormatPr defaultRowHeight="12.75"/>
  <cols>
    <col min="1" max="1" width="22.7109375" customWidth="1"/>
    <col min="2" max="2" width="73.85546875" customWidth="1"/>
    <col min="3" max="6" width="20.5703125" customWidth="1"/>
  </cols>
  <sheetData>
    <row r="1" spans="1:7" ht="18.75">
      <c r="A1" s="7"/>
      <c r="B1" s="7"/>
      <c r="D1" s="3" t="s">
        <v>98</v>
      </c>
      <c r="E1" s="7"/>
      <c r="F1" s="7"/>
    </row>
    <row r="2" spans="1:7" ht="18.75">
      <c r="A2" s="7"/>
      <c r="B2" s="7"/>
      <c r="D2" s="3" t="s">
        <v>26</v>
      </c>
      <c r="E2" s="7"/>
      <c r="F2" s="7"/>
    </row>
    <row r="3" spans="1:7" s="1" customFormat="1" ht="18.75">
      <c r="A3" s="7"/>
      <c r="B3" s="7"/>
      <c r="D3" s="3" t="s">
        <v>91</v>
      </c>
      <c r="E3" s="7"/>
      <c r="F3" s="7"/>
    </row>
    <row r="4" spans="1:7" s="1" customFormat="1" ht="18.75">
      <c r="A4" s="7"/>
      <c r="B4" s="7"/>
      <c r="D4" s="3" t="s">
        <v>27</v>
      </c>
      <c r="E4" s="7"/>
      <c r="F4" s="7"/>
    </row>
    <row r="5" spans="1:7" ht="18.75">
      <c r="A5" s="7"/>
      <c r="B5" s="7"/>
      <c r="D5" s="3" t="s">
        <v>28</v>
      </c>
      <c r="E5" s="7"/>
      <c r="F5" s="7"/>
      <c r="G5" s="1"/>
    </row>
    <row r="6" spans="1:7" ht="18.75">
      <c r="A6" s="7"/>
      <c r="B6" s="7"/>
      <c r="C6" s="7"/>
      <c r="D6" s="7"/>
      <c r="E6" s="7"/>
      <c r="F6" s="7"/>
    </row>
    <row r="7" spans="1:7" ht="33" customHeight="1">
      <c r="A7" s="99" t="s">
        <v>42</v>
      </c>
      <c r="B7" s="100"/>
      <c r="C7" s="100"/>
      <c r="D7" s="100"/>
      <c r="E7" s="100"/>
      <c r="F7" s="100"/>
    </row>
    <row r="8" spans="1:7" ht="18.75">
      <c r="A8" s="13" t="s">
        <v>43</v>
      </c>
      <c r="B8" s="14"/>
      <c r="C8" s="14"/>
      <c r="D8" s="14"/>
      <c r="E8" s="14"/>
      <c r="F8" s="14"/>
    </row>
    <row r="9" spans="1:7" ht="18.75">
      <c r="A9" s="7" t="s">
        <v>23</v>
      </c>
      <c r="B9" s="7"/>
      <c r="C9" s="7"/>
      <c r="D9" s="7"/>
      <c r="E9" s="7"/>
      <c r="F9" s="15" t="s">
        <v>29</v>
      </c>
    </row>
    <row r="10" spans="1:7" ht="18.75" customHeight="1">
      <c r="A10" s="94" t="s">
        <v>30</v>
      </c>
      <c r="B10" s="94" t="s">
        <v>31</v>
      </c>
      <c r="C10" s="94" t="s">
        <v>32</v>
      </c>
      <c r="D10" s="94" t="s">
        <v>6</v>
      </c>
      <c r="E10" s="94" t="s">
        <v>13</v>
      </c>
      <c r="F10" s="94"/>
    </row>
    <row r="11" spans="1:7" ht="12.75" customHeight="1">
      <c r="A11" s="94"/>
      <c r="B11" s="94"/>
      <c r="C11" s="94"/>
      <c r="D11" s="94"/>
      <c r="E11" s="94" t="s">
        <v>7</v>
      </c>
      <c r="F11" s="94" t="s">
        <v>14</v>
      </c>
    </row>
    <row r="12" spans="1:7" ht="45.75" customHeight="1">
      <c r="A12" s="94"/>
      <c r="B12" s="94"/>
      <c r="C12" s="94"/>
      <c r="D12" s="94"/>
      <c r="E12" s="94"/>
      <c r="F12" s="94"/>
    </row>
    <row r="13" spans="1:7" ht="15.75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</row>
    <row r="14" spans="1:7" ht="15.75">
      <c r="A14" s="96" t="s">
        <v>33</v>
      </c>
      <c r="B14" s="97"/>
      <c r="C14" s="97"/>
      <c r="D14" s="97"/>
      <c r="E14" s="97"/>
      <c r="F14" s="98"/>
    </row>
    <row r="15" spans="1:7" ht="30" customHeight="1">
      <c r="A15" s="25">
        <v>200000</v>
      </c>
      <c r="B15" s="18" t="s">
        <v>34</v>
      </c>
      <c r="C15" s="19">
        <f>D15+E15</f>
        <v>870000</v>
      </c>
      <c r="D15" s="19">
        <f>D16</f>
        <v>870000</v>
      </c>
      <c r="E15" s="19">
        <f>E16</f>
        <v>0</v>
      </c>
      <c r="F15" s="19">
        <f>F16</f>
        <v>0</v>
      </c>
    </row>
    <row r="16" spans="1:7" ht="30" customHeight="1">
      <c r="A16" s="25">
        <v>208000</v>
      </c>
      <c r="B16" s="18" t="s">
        <v>35</v>
      </c>
      <c r="C16" s="19">
        <f>D16+E16</f>
        <v>870000</v>
      </c>
      <c r="D16" s="19">
        <f>D17+D18+D19</f>
        <v>870000</v>
      </c>
      <c r="E16" s="19">
        <f>E17+E18+E19</f>
        <v>0</v>
      </c>
      <c r="F16" s="19">
        <f>F17+F18+F19</f>
        <v>0</v>
      </c>
    </row>
    <row r="17" spans="1:6" ht="30" customHeight="1">
      <c r="A17" s="26">
        <v>208100</v>
      </c>
      <c r="B17" s="20" t="s">
        <v>36</v>
      </c>
      <c r="C17" s="19">
        <f>D17+E17</f>
        <v>870000</v>
      </c>
      <c r="D17" s="21">
        <v>870000</v>
      </c>
      <c r="E17" s="21"/>
      <c r="F17" s="21"/>
    </row>
    <row r="18" spans="1:6" s="1" customFormat="1" ht="30" customHeight="1">
      <c r="A18" s="26">
        <v>208200</v>
      </c>
      <c r="B18" s="20" t="s">
        <v>70</v>
      </c>
      <c r="C18" s="19">
        <f>D18+E18</f>
        <v>0</v>
      </c>
      <c r="D18" s="21">
        <v>0</v>
      </c>
      <c r="E18" s="21">
        <v>0</v>
      </c>
      <c r="F18" s="21">
        <v>0</v>
      </c>
    </row>
    <row r="19" spans="1:6" ht="56.25" customHeight="1">
      <c r="A19" s="26">
        <v>208400</v>
      </c>
      <c r="B19" s="20" t="s">
        <v>52</v>
      </c>
      <c r="C19" s="19">
        <f>D19+E19</f>
        <v>0</v>
      </c>
      <c r="D19" s="21">
        <v>0</v>
      </c>
      <c r="E19" s="21">
        <v>0</v>
      </c>
      <c r="F19" s="21">
        <v>0</v>
      </c>
    </row>
    <row r="20" spans="1:6" ht="23.25" customHeight="1">
      <c r="A20" s="22" t="s">
        <v>19</v>
      </c>
      <c r="B20" s="23" t="s">
        <v>37</v>
      </c>
      <c r="C20" s="24">
        <f>C15</f>
        <v>870000</v>
      </c>
      <c r="D20" s="24">
        <f>D15</f>
        <v>870000</v>
      </c>
      <c r="E20" s="24">
        <f>E15</f>
        <v>0</v>
      </c>
      <c r="F20" s="24">
        <f>F15</f>
        <v>0</v>
      </c>
    </row>
    <row r="21" spans="1:6" ht="15.75" customHeight="1">
      <c r="A21" s="96" t="s">
        <v>38</v>
      </c>
      <c r="B21" s="97"/>
      <c r="C21" s="97"/>
      <c r="D21" s="97"/>
      <c r="E21" s="97"/>
      <c r="F21" s="98"/>
    </row>
    <row r="22" spans="1:6" ht="30" customHeight="1">
      <c r="A22" s="25">
        <v>600000</v>
      </c>
      <c r="B22" s="18" t="s">
        <v>39</v>
      </c>
      <c r="C22" s="19">
        <f>D22+E22</f>
        <v>870000</v>
      </c>
      <c r="D22" s="19">
        <f>D23</f>
        <v>870000</v>
      </c>
      <c r="E22" s="19">
        <f>E23</f>
        <v>0</v>
      </c>
      <c r="F22" s="19">
        <f>F23</f>
        <v>0</v>
      </c>
    </row>
    <row r="23" spans="1:6" ht="30" customHeight="1">
      <c r="A23" s="25">
        <v>602000</v>
      </c>
      <c r="B23" s="18" t="s">
        <v>40</v>
      </c>
      <c r="C23" s="19">
        <f>D23+E23</f>
        <v>870000</v>
      </c>
      <c r="D23" s="19">
        <f>D24+D25+D26</f>
        <v>870000</v>
      </c>
      <c r="E23" s="19">
        <f>E24+E25+E26</f>
        <v>0</v>
      </c>
      <c r="F23" s="19">
        <f>F24+F25+F26</f>
        <v>0</v>
      </c>
    </row>
    <row r="24" spans="1:6" s="1" customFormat="1" ht="30" customHeight="1">
      <c r="A24" s="26">
        <v>602100</v>
      </c>
      <c r="B24" s="20" t="s">
        <v>36</v>
      </c>
      <c r="C24" s="19">
        <f>D24+E24</f>
        <v>870000</v>
      </c>
      <c r="D24" s="21">
        <v>870000</v>
      </c>
      <c r="E24" s="21"/>
      <c r="F24" s="21"/>
    </row>
    <row r="25" spans="1:6" ht="30" customHeight="1">
      <c r="A25" s="26">
        <v>602200</v>
      </c>
      <c r="B25" s="20" t="s">
        <v>70</v>
      </c>
      <c r="C25" s="19">
        <f>D25+E25</f>
        <v>0</v>
      </c>
      <c r="D25" s="21">
        <v>0</v>
      </c>
      <c r="E25" s="21">
        <v>0</v>
      </c>
      <c r="F25" s="21">
        <v>0</v>
      </c>
    </row>
    <row r="26" spans="1:6" ht="31.5">
      <c r="A26" s="26">
        <v>602400</v>
      </c>
      <c r="B26" s="20" t="s">
        <v>52</v>
      </c>
      <c r="C26" s="19">
        <f>D26+E26</f>
        <v>0</v>
      </c>
      <c r="D26" s="21">
        <v>0</v>
      </c>
      <c r="E26" s="21">
        <v>0</v>
      </c>
      <c r="F26" s="21">
        <v>0</v>
      </c>
    </row>
    <row r="27" spans="1:6" ht="15.75">
      <c r="A27" s="22" t="s">
        <v>19</v>
      </c>
      <c r="B27" s="23" t="s">
        <v>37</v>
      </c>
      <c r="C27" s="24">
        <f>C22</f>
        <v>870000</v>
      </c>
      <c r="D27" s="24">
        <f>D22</f>
        <v>870000</v>
      </c>
      <c r="E27" s="24">
        <f>E22</f>
        <v>0</v>
      </c>
      <c r="F27" s="24">
        <f>F22</f>
        <v>0</v>
      </c>
    </row>
    <row r="28" spans="1:6" s="30" customFormat="1" ht="15.75">
      <c r="A28" s="27"/>
      <c r="B28" s="28"/>
      <c r="C28" s="29"/>
      <c r="D28" s="29"/>
      <c r="E28" s="29"/>
      <c r="F28" s="29"/>
    </row>
    <row r="29" spans="1:6" s="30" customFormat="1" ht="15.75">
      <c r="A29" s="27"/>
      <c r="B29" s="28"/>
      <c r="C29" s="29"/>
      <c r="D29" s="29"/>
      <c r="E29" s="29"/>
      <c r="F29" s="29"/>
    </row>
    <row r="30" spans="1:6" ht="19.5">
      <c r="A30" s="7"/>
      <c r="B30" s="31" t="s">
        <v>21</v>
      </c>
      <c r="C30" s="8"/>
      <c r="D30" s="8"/>
      <c r="E30" s="31" t="s">
        <v>22</v>
      </c>
      <c r="F30" s="8"/>
    </row>
    <row r="31" spans="1:6" ht="15.75">
      <c r="A31" s="2"/>
      <c r="B31" s="2"/>
      <c r="C31" s="2"/>
      <c r="D31" s="2"/>
      <c r="E31" s="2"/>
      <c r="F31" s="2"/>
    </row>
  </sheetData>
  <mergeCells count="10">
    <mergeCell ref="A21:F21"/>
    <mergeCell ref="A14:F14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70866141732283472" right="0.35433070866141736" top="0.78" bottom="0.16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>
      <selection activeCell="M4" sqref="M4"/>
    </sheetView>
  </sheetViews>
  <sheetFormatPr defaultRowHeight="12.75"/>
  <cols>
    <col min="1" max="3" width="12" customWidth="1"/>
    <col min="4" max="4" width="40.7109375" customWidth="1"/>
    <col min="5" max="5" width="15.140625" style="30" customWidth="1"/>
    <col min="6" max="15" width="13.7109375" style="30" customWidth="1"/>
    <col min="16" max="16" width="15" style="30" customWidth="1"/>
  </cols>
  <sheetData>
    <row r="1" spans="1:16">
      <c r="A1" s="5"/>
      <c r="B1" s="5"/>
      <c r="C1" s="5"/>
      <c r="D1" s="5"/>
      <c r="E1" s="32"/>
      <c r="F1" s="32"/>
      <c r="G1" s="32"/>
      <c r="H1" s="32"/>
      <c r="I1" s="32"/>
      <c r="J1" s="32"/>
      <c r="K1" s="32"/>
      <c r="L1" s="32"/>
      <c r="M1" s="32" t="s">
        <v>0</v>
      </c>
      <c r="N1" s="32"/>
      <c r="O1" s="32"/>
      <c r="P1" s="32"/>
    </row>
    <row r="2" spans="1:16">
      <c r="A2" s="5"/>
      <c r="B2" s="5"/>
      <c r="C2" s="5"/>
      <c r="D2" s="5"/>
      <c r="E2" s="32"/>
      <c r="F2" s="32"/>
      <c r="G2" s="32"/>
      <c r="H2" s="32"/>
      <c r="I2" s="32"/>
      <c r="J2" s="32"/>
      <c r="K2" s="32"/>
      <c r="L2" s="32"/>
      <c r="M2" s="32" t="s">
        <v>26</v>
      </c>
      <c r="N2" s="32"/>
      <c r="O2" s="32"/>
      <c r="P2" s="32"/>
    </row>
    <row r="3" spans="1:16">
      <c r="A3" s="5"/>
      <c r="B3" s="5"/>
      <c r="C3" s="5"/>
      <c r="D3" s="5"/>
      <c r="E3" s="32"/>
      <c r="F3" s="32"/>
      <c r="G3" s="32"/>
      <c r="H3" s="32"/>
      <c r="I3" s="32"/>
      <c r="J3" s="32"/>
      <c r="K3" s="32"/>
      <c r="L3" s="32"/>
      <c r="M3" s="32" t="s">
        <v>91</v>
      </c>
      <c r="N3" s="32"/>
      <c r="O3" s="32"/>
      <c r="P3" s="32"/>
    </row>
    <row r="4" spans="1:16">
      <c r="A4" s="5"/>
      <c r="B4" s="5"/>
      <c r="C4" s="5"/>
      <c r="D4" s="5"/>
      <c r="E4" s="32"/>
      <c r="F4" s="32"/>
      <c r="G4" s="32"/>
      <c r="H4" s="32"/>
      <c r="I4" s="32"/>
      <c r="J4" s="32"/>
      <c r="K4" s="32"/>
      <c r="L4" s="32"/>
      <c r="M4" s="32" t="s">
        <v>27</v>
      </c>
      <c r="N4" s="32"/>
      <c r="O4" s="32"/>
      <c r="P4" s="32"/>
    </row>
    <row r="5" spans="1:16">
      <c r="A5" s="5"/>
      <c r="B5" s="5"/>
      <c r="C5" s="5"/>
      <c r="D5" s="5"/>
      <c r="E5" s="32"/>
      <c r="F5" s="32"/>
      <c r="G5" s="32"/>
      <c r="H5" s="32"/>
      <c r="I5" s="32"/>
      <c r="J5" s="32"/>
      <c r="K5" s="32"/>
      <c r="L5" s="32"/>
      <c r="M5" s="32" t="s">
        <v>28</v>
      </c>
      <c r="N5" s="32"/>
      <c r="O5" s="32"/>
      <c r="P5" s="32"/>
    </row>
    <row r="6" spans="1:16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ht="15.75">
      <c r="A7" s="103" t="s">
        <v>25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>
      <c r="A8" s="10" t="s">
        <v>43</v>
      </c>
      <c r="B8" s="11"/>
      <c r="C8" s="11"/>
      <c r="D8" s="1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>
      <c r="A9" s="12" t="s">
        <v>23</v>
      </c>
      <c r="B9" s="5"/>
      <c r="C9" s="5"/>
      <c r="D9" s="5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4" t="s">
        <v>1</v>
      </c>
    </row>
    <row r="10" spans="1:16">
      <c r="A10" s="104" t="s">
        <v>2</v>
      </c>
      <c r="B10" s="104" t="s">
        <v>3</v>
      </c>
      <c r="C10" s="104" t="s">
        <v>4</v>
      </c>
      <c r="D10" s="105" t="s">
        <v>5</v>
      </c>
      <c r="E10" s="106" t="s">
        <v>6</v>
      </c>
      <c r="F10" s="106"/>
      <c r="G10" s="106"/>
      <c r="H10" s="106"/>
      <c r="I10" s="106"/>
      <c r="J10" s="106" t="s">
        <v>13</v>
      </c>
      <c r="K10" s="106"/>
      <c r="L10" s="106"/>
      <c r="M10" s="106"/>
      <c r="N10" s="106"/>
      <c r="O10" s="106"/>
      <c r="P10" s="106" t="s">
        <v>15</v>
      </c>
    </row>
    <row r="11" spans="1:16">
      <c r="A11" s="105"/>
      <c r="B11" s="105"/>
      <c r="C11" s="105"/>
      <c r="D11" s="105"/>
      <c r="E11" s="106" t="s">
        <v>7</v>
      </c>
      <c r="F11" s="106" t="s">
        <v>8</v>
      </c>
      <c r="G11" s="106" t="s">
        <v>9</v>
      </c>
      <c r="H11" s="106"/>
      <c r="I11" s="106" t="s">
        <v>12</v>
      </c>
      <c r="J11" s="106" t="s">
        <v>7</v>
      </c>
      <c r="K11" s="106" t="s">
        <v>14</v>
      </c>
      <c r="L11" s="106" t="s">
        <v>8</v>
      </c>
      <c r="M11" s="106" t="s">
        <v>9</v>
      </c>
      <c r="N11" s="106"/>
      <c r="O11" s="106" t="s">
        <v>12</v>
      </c>
      <c r="P11" s="106"/>
    </row>
    <row r="12" spans="1:16">
      <c r="A12" s="105"/>
      <c r="B12" s="105"/>
      <c r="C12" s="105"/>
      <c r="D12" s="105"/>
      <c r="E12" s="106"/>
      <c r="F12" s="106"/>
      <c r="G12" s="106" t="s">
        <v>10</v>
      </c>
      <c r="H12" s="106" t="s">
        <v>11</v>
      </c>
      <c r="I12" s="106"/>
      <c r="J12" s="106"/>
      <c r="K12" s="106"/>
      <c r="L12" s="106"/>
      <c r="M12" s="106" t="s">
        <v>10</v>
      </c>
      <c r="N12" s="106" t="s">
        <v>11</v>
      </c>
      <c r="O12" s="106"/>
      <c r="P12" s="106"/>
    </row>
    <row r="13" spans="1:16" ht="44.25" customHeight="1">
      <c r="A13" s="105"/>
      <c r="B13" s="105"/>
      <c r="C13" s="105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1:16">
      <c r="A14" s="35">
        <v>1</v>
      </c>
      <c r="B14" s="35">
        <v>2</v>
      </c>
      <c r="C14" s="35">
        <v>3</v>
      </c>
      <c r="D14" s="35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  <c r="O14" s="16">
        <v>15</v>
      </c>
      <c r="P14" s="16">
        <v>16</v>
      </c>
    </row>
    <row r="15" spans="1:16" s="1" customFormat="1" ht="14.25">
      <c r="A15" s="53" t="s">
        <v>56</v>
      </c>
      <c r="B15" s="53"/>
      <c r="C15" s="53"/>
      <c r="D15" s="54" t="s">
        <v>55</v>
      </c>
      <c r="E15" s="55">
        <f>F15+I15</f>
        <v>-320000</v>
      </c>
      <c r="F15" s="56">
        <f>F16</f>
        <v>-320000</v>
      </c>
      <c r="G15" s="56">
        <f t="shared" ref="G15:I16" si="0">G16</f>
        <v>-85000</v>
      </c>
      <c r="H15" s="56">
        <f t="shared" si="0"/>
        <v>0</v>
      </c>
      <c r="I15" s="56">
        <f t="shared" si="0"/>
        <v>0</v>
      </c>
      <c r="J15" s="55">
        <f t="shared" ref="J15:J21" si="1">L15+O15</f>
        <v>0</v>
      </c>
      <c r="K15" s="57"/>
      <c r="L15" s="57"/>
      <c r="M15" s="57"/>
      <c r="N15" s="57"/>
      <c r="O15" s="57"/>
      <c r="P15" s="55">
        <f>E15+J15</f>
        <v>-320000</v>
      </c>
    </row>
    <row r="16" spans="1:16" s="1" customFormat="1" ht="14.25" hidden="1">
      <c r="A16" s="36" t="s">
        <v>66</v>
      </c>
      <c r="B16" s="36"/>
      <c r="C16" s="36"/>
      <c r="D16" s="46" t="s">
        <v>55</v>
      </c>
      <c r="E16" s="49">
        <f>F16+I16</f>
        <v>-320000</v>
      </c>
      <c r="F16" s="51">
        <f>F17</f>
        <v>-320000</v>
      </c>
      <c r="G16" s="51">
        <f t="shared" si="0"/>
        <v>-85000</v>
      </c>
      <c r="H16" s="51">
        <f t="shared" si="0"/>
        <v>0</v>
      </c>
      <c r="I16" s="51">
        <f t="shared" si="0"/>
        <v>0</v>
      </c>
      <c r="J16" s="49">
        <f t="shared" si="1"/>
        <v>0</v>
      </c>
      <c r="K16" s="16"/>
      <c r="L16" s="16"/>
      <c r="M16" s="16"/>
      <c r="N16" s="16"/>
      <c r="O16" s="16"/>
      <c r="P16" s="49">
        <f t="shared" ref="P16:P17" si="2">E16+J16</f>
        <v>-320000</v>
      </c>
    </row>
    <row r="17" spans="1:16" s="1" customFormat="1" ht="63.75">
      <c r="A17" s="88" t="s">
        <v>94</v>
      </c>
      <c r="B17" s="88" t="s">
        <v>95</v>
      </c>
      <c r="C17" s="89" t="s">
        <v>96</v>
      </c>
      <c r="D17" s="90" t="s">
        <v>97</v>
      </c>
      <c r="E17" s="49">
        <f t="shared" ref="E17:E25" si="3">F17+I17</f>
        <v>-320000</v>
      </c>
      <c r="F17" s="52">
        <v>-320000</v>
      </c>
      <c r="G17" s="52">
        <v>-85000</v>
      </c>
      <c r="H17" s="52"/>
      <c r="I17" s="52"/>
      <c r="J17" s="49">
        <f t="shared" si="1"/>
        <v>0</v>
      </c>
      <c r="K17" s="16"/>
      <c r="L17" s="16"/>
      <c r="M17" s="16"/>
      <c r="N17" s="16"/>
      <c r="O17" s="16"/>
      <c r="P17" s="49">
        <f t="shared" si="2"/>
        <v>-320000</v>
      </c>
    </row>
    <row r="18" spans="1:16" s="1" customFormat="1" ht="28.5" hidden="1">
      <c r="A18" s="58" t="s">
        <v>57</v>
      </c>
      <c r="B18" s="58"/>
      <c r="C18" s="58"/>
      <c r="D18" s="54" t="s">
        <v>48</v>
      </c>
      <c r="E18" s="55">
        <f>F18+I18</f>
        <v>0</v>
      </c>
      <c r="F18" s="55">
        <f>F19</f>
        <v>0</v>
      </c>
      <c r="G18" s="55">
        <f t="shared" ref="G18:I18" si="4">G19</f>
        <v>0</v>
      </c>
      <c r="H18" s="55">
        <f t="shared" si="4"/>
        <v>0</v>
      </c>
      <c r="I18" s="55">
        <f t="shared" si="4"/>
        <v>0</v>
      </c>
      <c r="J18" s="55">
        <f t="shared" si="1"/>
        <v>0</v>
      </c>
      <c r="K18" s="55">
        <f>K19</f>
        <v>0</v>
      </c>
      <c r="L18" s="55">
        <f t="shared" ref="L18" si="5">L19</f>
        <v>0</v>
      </c>
      <c r="M18" s="55">
        <f t="shared" ref="M18" si="6">M19</f>
        <v>0</v>
      </c>
      <c r="N18" s="55">
        <f t="shared" ref="N18" si="7">N19</f>
        <v>0</v>
      </c>
      <c r="O18" s="55">
        <f>O19</f>
        <v>0</v>
      </c>
      <c r="P18" s="55">
        <f>E18+J18</f>
        <v>0</v>
      </c>
    </row>
    <row r="19" spans="1:16" s="1" customFormat="1" ht="28.5" hidden="1">
      <c r="A19" s="38" t="s">
        <v>67</v>
      </c>
      <c r="B19" s="38"/>
      <c r="C19" s="38"/>
      <c r="D19" s="46" t="s">
        <v>48</v>
      </c>
      <c r="E19" s="49">
        <f t="shared" si="3"/>
        <v>0</v>
      </c>
      <c r="F19" s="49">
        <f>F21+F22+F20</f>
        <v>0</v>
      </c>
      <c r="G19" s="49">
        <f t="shared" ref="G19:I19" si="8">G21+G22</f>
        <v>0</v>
      </c>
      <c r="H19" s="49">
        <f t="shared" si="8"/>
        <v>0</v>
      </c>
      <c r="I19" s="49">
        <f t="shared" si="8"/>
        <v>0</v>
      </c>
      <c r="J19" s="49">
        <f t="shared" si="1"/>
        <v>0</v>
      </c>
      <c r="K19" s="49">
        <f>K21+K22</f>
        <v>0</v>
      </c>
      <c r="L19" s="49">
        <f t="shared" ref="L19" si="9">L21+L22</f>
        <v>0</v>
      </c>
      <c r="M19" s="49">
        <f t="shared" ref="M19" si="10">M21+M22</f>
        <v>0</v>
      </c>
      <c r="N19" s="49">
        <f t="shared" ref="N19" si="11">N21+N22</f>
        <v>0</v>
      </c>
      <c r="O19" s="49">
        <f>O21+O22</f>
        <v>0</v>
      </c>
      <c r="P19" s="49">
        <f t="shared" ref="P19:P25" si="12">E19+J19</f>
        <v>0</v>
      </c>
    </row>
    <row r="20" spans="1:16" s="1" customFormat="1" ht="15" hidden="1">
      <c r="A20" s="38" t="s">
        <v>59</v>
      </c>
      <c r="B20" s="38">
        <v>4082</v>
      </c>
      <c r="C20" s="38" t="s">
        <v>60</v>
      </c>
      <c r="D20" s="39" t="s">
        <v>54</v>
      </c>
      <c r="E20" s="49">
        <f t="shared" si="3"/>
        <v>0</v>
      </c>
      <c r="F20" s="50"/>
      <c r="G20" s="49"/>
      <c r="H20" s="49"/>
      <c r="I20" s="49"/>
      <c r="J20" s="49">
        <f t="shared" si="1"/>
        <v>0</v>
      </c>
      <c r="K20" s="49"/>
      <c r="L20" s="49"/>
      <c r="M20" s="49"/>
      <c r="N20" s="49"/>
      <c r="O20" s="49"/>
      <c r="P20" s="49">
        <f t="shared" si="12"/>
        <v>0</v>
      </c>
    </row>
    <row r="21" spans="1:16" s="1" customFormat="1" ht="105" hidden="1">
      <c r="A21" s="38" t="s">
        <v>61</v>
      </c>
      <c r="B21" s="38">
        <v>6083</v>
      </c>
      <c r="C21" s="38" t="s">
        <v>62</v>
      </c>
      <c r="D21" s="40" t="s">
        <v>51</v>
      </c>
      <c r="E21" s="49">
        <f t="shared" si="3"/>
        <v>0</v>
      </c>
      <c r="F21" s="50"/>
      <c r="G21" s="50"/>
      <c r="H21" s="50"/>
      <c r="I21" s="50"/>
      <c r="J21" s="49">
        <f t="shared" si="1"/>
        <v>0</v>
      </c>
      <c r="K21" s="50"/>
      <c r="L21" s="50"/>
      <c r="M21" s="50"/>
      <c r="N21" s="50"/>
      <c r="O21" s="50"/>
      <c r="P21" s="49">
        <f t="shared" si="12"/>
        <v>0</v>
      </c>
    </row>
    <row r="22" spans="1:16" s="1" customFormat="1" ht="60" hidden="1">
      <c r="A22" s="38" t="s">
        <v>58</v>
      </c>
      <c r="B22" s="41">
        <v>9800</v>
      </c>
      <c r="C22" s="38" t="s">
        <v>18</v>
      </c>
      <c r="D22" s="47" t="s">
        <v>49</v>
      </c>
      <c r="E22" s="49">
        <f t="shared" si="3"/>
        <v>0</v>
      </c>
      <c r="F22" s="50"/>
      <c r="G22" s="50"/>
      <c r="H22" s="50"/>
      <c r="I22" s="50"/>
      <c r="J22" s="49">
        <f t="shared" ref="J22:J32" si="13">L22+O22</f>
        <v>0</v>
      </c>
      <c r="K22" s="50"/>
      <c r="L22" s="50"/>
      <c r="M22" s="50"/>
      <c r="N22" s="50"/>
      <c r="O22" s="50"/>
      <c r="P22" s="49">
        <f t="shared" si="12"/>
        <v>0</v>
      </c>
    </row>
    <row r="23" spans="1:16" s="1" customFormat="1" ht="42.75" hidden="1">
      <c r="A23" s="58" t="s">
        <v>63</v>
      </c>
      <c r="B23" s="58"/>
      <c r="C23" s="58"/>
      <c r="D23" s="59" t="s">
        <v>53</v>
      </c>
      <c r="E23" s="55">
        <f t="shared" si="3"/>
        <v>0</v>
      </c>
      <c r="F23" s="55">
        <f>F24</f>
        <v>0</v>
      </c>
      <c r="G23" s="55">
        <f t="shared" ref="G23:H24" si="14">G24</f>
        <v>0</v>
      </c>
      <c r="H23" s="55">
        <f t="shared" si="14"/>
        <v>0</v>
      </c>
      <c r="I23" s="55">
        <f>I24</f>
        <v>0</v>
      </c>
      <c r="J23" s="55">
        <f t="shared" si="13"/>
        <v>0</v>
      </c>
      <c r="K23" s="55">
        <f>K24</f>
        <v>0</v>
      </c>
      <c r="L23" s="55">
        <f t="shared" ref="L23:L24" si="15">L24</f>
        <v>0</v>
      </c>
      <c r="M23" s="55">
        <f t="shared" ref="M23:M24" si="16">M24</f>
        <v>0</v>
      </c>
      <c r="N23" s="55">
        <f>N24</f>
        <v>0</v>
      </c>
      <c r="O23" s="55">
        <f>O24</f>
        <v>0</v>
      </c>
      <c r="P23" s="55">
        <f t="shared" si="12"/>
        <v>0</v>
      </c>
    </row>
    <row r="24" spans="1:16" s="1" customFormat="1" ht="42.75" hidden="1">
      <c r="A24" s="38" t="s">
        <v>68</v>
      </c>
      <c r="B24" s="38"/>
      <c r="C24" s="38"/>
      <c r="D24" s="48" t="s">
        <v>53</v>
      </c>
      <c r="E24" s="49">
        <f t="shared" si="3"/>
        <v>0</v>
      </c>
      <c r="F24" s="49">
        <f>F25</f>
        <v>0</v>
      </c>
      <c r="G24" s="49">
        <f t="shared" si="14"/>
        <v>0</v>
      </c>
      <c r="H24" s="49">
        <f t="shared" si="14"/>
        <v>0</v>
      </c>
      <c r="I24" s="49">
        <f>I25</f>
        <v>0</v>
      </c>
      <c r="J24" s="49">
        <f t="shared" si="13"/>
        <v>0</v>
      </c>
      <c r="K24" s="49">
        <f>K25</f>
        <v>0</v>
      </c>
      <c r="L24" s="49">
        <f t="shared" si="15"/>
        <v>0</v>
      </c>
      <c r="M24" s="49">
        <f t="shared" si="16"/>
        <v>0</v>
      </c>
      <c r="N24" s="49">
        <f>N25</f>
        <v>0</v>
      </c>
      <c r="O24" s="49">
        <f>O25</f>
        <v>0</v>
      </c>
      <c r="P24" s="49">
        <f t="shared" si="12"/>
        <v>0</v>
      </c>
    </row>
    <row r="25" spans="1:16" s="1" customFormat="1" ht="31.5" hidden="1">
      <c r="A25" s="38" t="s">
        <v>64</v>
      </c>
      <c r="B25" s="38">
        <v>3242</v>
      </c>
      <c r="C25" s="38" t="s">
        <v>65</v>
      </c>
      <c r="D25" s="4" t="s">
        <v>50</v>
      </c>
      <c r="E25" s="49">
        <f t="shared" si="3"/>
        <v>0</v>
      </c>
      <c r="F25" s="50"/>
      <c r="G25" s="50"/>
      <c r="H25" s="50"/>
      <c r="I25" s="50"/>
      <c r="J25" s="49">
        <f t="shared" si="13"/>
        <v>0</v>
      </c>
      <c r="K25" s="50"/>
      <c r="L25" s="50"/>
      <c r="M25" s="50"/>
      <c r="N25" s="50"/>
      <c r="O25" s="50"/>
      <c r="P25" s="49">
        <f t="shared" si="12"/>
        <v>0</v>
      </c>
    </row>
    <row r="26" spans="1:16" ht="46.5" hidden="1" customHeight="1">
      <c r="A26" s="60" t="s">
        <v>16</v>
      </c>
      <c r="B26" s="61"/>
      <c r="C26" s="55"/>
      <c r="D26" s="59" t="s">
        <v>24</v>
      </c>
      <c r="E26" s="55">
        <f>F26+I26</f>
        <v>0</v>
      </c>
      <c r="F26" s="55">
        <f>F27</f>
        <v>0</v>
      </c>
      <c r="G26" s="55">
        <f t="shared" ref="G26:I26" si="17">G27</f>
        <v>0</v>
      </c>
      <c r="H26" s="55">
        <f t="shared" si="17"/>
        <v>0</v>
      </c>
      <c r="I26" s="55">
        <f t="shared" si="17"/>
        <v>0</v>
      </c>
      <c r="J26" s="55">
        <f>L26+O26</f>
        <v>0</v>
      </c>
      <c r="K26" s="55">
        <f>K27</f>
        <v>0</v>
      </c>
      <c r="L26" s="55">
        <f t="shared" ref="L26:O26" si="18">L27</f>
        <v>0</v>
      </c>
      <c r="M26" s="55">
        <f t="shared" si="18"/>
        <v>0</v>
      </c>
      <c r="N26" s="55">
        <f t="shared" si="18"/>
        <v>0</v>
      </c>
      <c r="O26" s="55">
        <f t="shared" si="18"/>
        <v>0</v>
      </c>
      <c r="P26" s="55">
        <f>E26+J26</f>
        <v>0</v>
      </c>
    </row>
    <row r="27" spans="1:16" ht="35.25" hidden="1" customHeight="1">
      <c r="A27" s="42" t="s">
        <v>17</v>
      </c>
      <c r="B27" s="37"/>
      <c r="C27" s="43"/>
      <c r="D27" s="48" t="s">
        <v>24</v>
      </c>
      <c r="E27" s="49">
        <f>F27+I27</f>
        <v>0</v>
      </c>
      <c r="F27" s="49">
        <f>F28+F29+F30+F31</f>
        <v>0</v>
      </c>
      <c r="G27" s="49">
        <f t="shared" ref="G27:I27" si="19">G28+G29+G30+G31</f>
        <v>0</v>
      </c>
      <c r="H27" s="49">
        <f t="shared" si="19"/>
        <v>0</v>
      </c>
      <c r="I27" s="49">
        <f t="shared" si="19"/>
        <v>0</v>
      </c>
      <c r="J27" s="49">
        <f t="shared" si="13"/>
        <v>0</v>
      </c>
      <c r="K27" s="49">
        <f>K28+K29+K30+K31</f>
        <v>0</v>
      </c>
      <c r="L27" s="49">
        <f t="shared" ref="L27" si="20">L28+L29+L30+L31</f>
        <v>0</v>
      </c>
      <c r="M27" s="49">
        <f t="shared" ref="M27" si="21">M28+M29+M30+M31</f>
        <v>0</v>
      </c>
      <c r="N27" s="49">
        <f t="shared" ref="N27:O27" si="22">N28+N29+N30+N31</f>
        <v>0</v>
      </c>
      <c r="O27" s="49">
        <f t="shared" si="22"/>
        <v>0</v>
      </c>
      <c r="P27" s="49">
        <f t="shared" ref="P27:P32" si="23">E27+J27</f>
        <v>0</v>
      </c>
    </row>
    <row r="28" spans="1:16" s="1" customFormat="1" ht="109.5" hidden="1" customHeight="1">
      <c r="A28" s="62">
        <v>3719730</v>
      </c>
      <c r="B28" s="63">
        <v>9730</v>
      </c>
      <c r="C28" s="64" t="s">
        <v>18</v>
      </c>
      <c r="D28" s="65" t="s">
        <v>69</v>
      </c>
      <c r="E28" s="49">
        <f t="shared" ref="E28:E32" si="24">F28+I28</f>
        <v>0</v>
      </c>
      <c r="F28" s="50"/>
      <c r="G28" s="49"/>
      <c r="H28" s="49"/>
      <c r="I28" s="49"/>
      <c r="J28" s="49">
        <f t="shared" si="13"/>
        <v>0</v>
      </c>
      <c r="K28" s="49"/>
      <c r="L28" s="49"/>
      <c r="M28" s="49"/>
      <c r="N28" s="49"/>
      <c r="O28" s="49"/>
      <c r="P28" s="49">
        <f t="shared" si="23"/>
        <v>0</v>
      </c>
    </row>
    <row r="29" spans="1:16" ht="34.5" hidden="1" customHeight="1">
      <c r="A29" s="44" t="s">
        <v>45</v>
      </c>
      <c r="B29" s="44" t="s">
        <v>46</v>
      </c>
      <c r="C29" s="45" t="s">
        <v>18</v>
      </c>
      <c r="D29" s="47" t="s">
        <v>44</v>
      </c>
      <c r="E29" s="49">
        <f t="shared" si="24"/>
        <v>0</v>
      </c>
      <c r="F29" s="50">
        <v>0</v>
      </c>
      <c r="G29" s="50">
        <v>0</v>
      </c>
      <c r="H29" s="50">
        <v>0</v>
      </c>
      <c r="I29" s="50"/>
      <c r="J29" s="49">
        <f t="shared" si="13"/>
        <v>0</v>
      </c>
      <c r="K29" s="50"/>
      <c r="L29" s="50">
        <v>0</v>
      </c>
      <c r="M29" s="50">
        <v>0</v>
      </c>
      <c r="N29" s="50">
        <v>0</v>
      </c>
      <c r="O29" s="50"/>
      <c r="P29" s="49">
        <f t="shared" si="23"/>
        <v>0</v>
      </c>
    </row>
    <row r="30" spans="1:16" s="1" customFormat="1" ht="20.25" hidden="1" customHeight="1">
      <c r="A30" s="44">
        <v>3719770</v>
      </c>
      <c r="B30" s="44">
        <v>9770</v>
      </c>
      <c r="C30" s="38" t="s">
        <v>18</v>
      </c>
      <c r="D30" s="47" t="s">
        <v>47</v>
      </c>
      <c r="E30" s="49">
        <f t="shared" si="24"/>
        <v>0</v>
      </c>
      <c r="F30" s="50"/>
      <c r="G30" s="50">
        <v>0</v>
      </c>
      <c r="H30" s="50">
        <v>0</v>
      </c>
      <c r="I30" s="50"/>
      <c r="J30" s="49">
        <f t="shared" si="13"/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49">
        <f t="shared" si="23"/>
        <v>0</v>
      </c>
    </row>
    <row r="31" spans="1:16" s="1" customFormat="1" ht="59.25" hidden="1" customHeight="1">
      <c r="A31" s="44">
        <v>3719800</v>
      </c>
      <c r="B31" s="44">
        <v>9800</v>
      </c>
      <c r="C31" s="38" t="s">
        <v>18</v>
      </c>
      <c r="D31" s="47" t="s">
        <v>49</v>
      </c>
      <c r="E31" s="49">
        <f t="shared" si="24"/>
        <v>0</v>
      </c>
      <c r="F31" s="50"/>
      <c r="G31" s="50"/>
      <c r="H31" s="50"/>
      <c r="I31" s="50"/>
      <c r="J31" s="49">
        <f t="shared" si="13"/>
        <v>0</v>
      </c>
      <c r="K31" s="50"/>
      <c r="L31" s="50"/>
      <c r="M31" s="50"/>
      <c r="N31" s="50"/>
      <c r="O31" s="50"/>
      <c r="P31" s="49">
        <f t="shared" si="23"/>
        <v>0</v>
      </c>
    </row>
    <row r="32" spans="1:16" ht="25.5" customHeight="1">
      <c r="A32" s="61" t="s">
        <v>19</v>
      </c>
      <c r="B32" s="61" t="s">
        <v>19</v>
      </c>
      <c r="C32" s="55" t="s">
        <v>19</v>
      </c>
      <c r="D32" s="59" t="s">
        <v>20</v>
      </c>
      <c r="E32" s="55">
        <f t="shared" si="24"/>
        <v>-320000</v>
      </c>
      <c r="F32" s="55">
        <f>F26+F23+F18+F15</f>
        <v>-320000</v>
      </c>
      <c r="G32" s="55">
        <f t="shared" ref="G32:I32" si="25">G26+G23+G18</f>
        <v>0</v>
      </c>
      <c r="H32" s="55">
        <f t="shared" si="25"/>
        <v>0</v>
      </c>
      <c r="I32" s="55">
        <f t="shared" si="25"/>
        <v>0</v>
      </c>
      <c r="J32" s="55">
        <f t="shared" si="13"/>
        <v>0</v>
      </c>
      <c r="K32" s="55">
        <f>K26+K23+K18</f>
        <v>0</v>
      </c>
      <c r="L32" s="55">
        <f t="shared" ref="L32:N32" si="26">L26+L23+L18</f>
        <v>0</v>
      </c>
      <c r="M32" s="55">
        <f t="shared" si="26"/>
        <v>0</v>
      </c>
      <c r="N32" s="55">
        <f t="shared" si="26"/>
        <v>0</v>
      </c>
      <c r="O32" s="55">
        <f>O26+O23+O18</f>
        <v>0</v>
      </c>
      <c r="P32" s="55">
        <f t="shared" si="23"/>
        <v>-320000</v>
      </c>
    </row>
    <row r="33" spans="1:16">
      <c r="A33" s="5"/>
      <c r="B33" s="5"/>
      <c r="C33" s="5"/>
      <c r="D33" s="5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>
      <c r="A34" s="5"/>
      <c r="B34" s="66"/>
      <c r="C34" s="66"/>
      <c r="D34" s="66"/>
      <c r="E34" s="67"/>
      <c r="F34" s="67"/>
      <c r="G34" s="67"/>
      <c r="H34" s="67"/>
      <c r="I34" s="67"/>
      <c r="J34" s="67"/>
      <c r="K34" s="32"/>
      <c r="L34" s="32"/>
      <c r="M34" s="32"/>
      <c r="N34" s="32"/>
      <c r="O34" s="32"/>
      <c r="P34" s="32"/>
    </row>
    <row r="35" spans="1:16" ht="19.5">
      <c r="A35" s="5"/>
      <c r="B35" s="31" t="s">
        <v>21</v>
      </c>
      <c r="C35" s="66"/>
      <c r="D35" s="66"/>
      <c r="E35" s="67"/>
      <c r="F35" s="67"/>
      <c r="G35" s="67"/>
      <c r="H35" s="67"/>
      <c r="I35" s="68" t="s">
        <v>22</v>
      </c>
      <c r="J35" s="67"/>
      <c r="K35" s="32"/>
      <c r="L35" s="32"/>
      <c r="M35" s="32"/>
      <c r="N35" s="32"/>
      <c r="O35" s="32"/>
      <c r="P35" s="32"/>
    </row>
  </sheetData>
  <mergeCells count="22"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</mergeCells>
  <pageMargins left="0.196850393700787" right="0.196850393700787" top="0.98" bottom="0.16" header="0.46" footer="0.47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дод1</vt:lpstr>
      <vt:lpstr>дод2</vt:lpstr>
      <vt:lpstr>дод3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2021-08-28T09:54:01Z</cp:lastPrinted>
  <dcterms:created xsi:type="dcterms:W3CDTF">2021-06-01T09:37:42Z</dcterms:created>
  <dcterms:modified xsi:type="dcterms:W3CDTF">2021-08-28T09:54:29Z</dcterms:modified>
</cp:coreProperties>
</file>