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0" yWindow="-75" windowWidth="2100" windowHeight="1140" activeTab="1"/>
  </bookViews>
  <sheets>
    <sheet name="дод1" sheetId="1" r:id="rId1"/>
    <sheet name="дод2" sheetId="3" r:id="rId2"/>
    <sheet name="дод3" sheetId="4" r:id="rId3"/>
  </sheets>
  <definedNames>
    <definedName name="_xlnm.Print_Area" localSheetId="1">дод2!$A$1:$D$32</definedName>
    <definedName name="_xlnm.Print_Area" localSheetId="2">дод3!$A$1:$J$38</definedName>
  </definedNames>
  <calcPr calcId="125725"/>
</workbook>
</file>

<file path=xl/calcChain.xml><?xml version="1.0" encoding="utf-8"?>
<calcChain xmlns="http://schemas.openxmlformats.org/spreadsheetml/2006/main">
  <c r="D28" i="3"/>
  <c r="G29" i="4"/>
  <c r="I32"/>
  <c r="J32"/>
  <c r="H32"/>
  <c r="D26" i="3"/>
  <c r="K27" i="1"/>
  <c r="K26" s="1"/>
  <c r="F27"/>
  <c r="O27"/>
  <c r="O26" s="1"/>
  <c r="N27"/>
  <c r="N26" s="1"/>
  <c r="M27"/>
  <c r="M26" s="1"/>
  <c r="L27"/>
  <c r="L26" s="1"/>
  <c r="G27"/>
  <c r="H27"/>
  <c r="I27"/>
  <c r="J28"/>
  <c r="E28"/>
  <c r="F19"/>
  <c r="F16"/>
  <c r="G26" i="4"/>
  <c r="G25"/>
  <c r="G27"/>
  <c r="G28"/>
  <c r="I20"/>
  <c r="J20"/>
  <c r="H20"/>
  <c r="G17"/>
  <c r="G16" i="1"/>
  <c r="G15" s="1"/>
  <c r="H16"/>
  <c r="H15" s="1"/>
  <c r="I16"/>
  <c r="I15" s="1"/>
  <c r="J17"/>
  <c r="J16"/>
  <c r="J15"/>
  <c r="E17"/>
  <c r="H13" i="4"/>
  <c r="I13"/>
  <c r="J13"/>
  <c r="G12"/>
  <c r="G13" s="1"/>
  <c r="E27" i="1" l="1"/>
  <c r="P28"/>
  <c r="G32" i="4"/>
  <c r="D30" i="3"/>
  <c r="J26" i="1"/>
  <c r="E16"/>
  <c r="P16" s="1"/>
  <c r="F15"/>
  <c r="E15" s="1"/>
  <c r="P15" s="1"/>
  <c r="P17"/>
  <c r="J20"/>
  <c r="E20"/>
  <c r="G31" i="4"/>
  <c r="P20" i="1" l="1"/>
  <c r="J27"/>
  <c r="J29"/>
  <c r="J30"/>
  <c r="J31"/>
  <c r="O24"/>
  <c r="O23" s="1"/>
  <c r="N24"/>
  <c r="M24"/>
  <c r="M23" s="1"/>
  <c r="L24"/>
  <c r="L23" s="1"/>
  <c r="K24"/>
  <c r="K23" s="1"/>
  <c r="N23"/>
  <c r="I24"/>
  <c r="I23" s="1"/>
  <c r="G24"/>
  <c r="G23" s="1"/>
  <c r="H24"/>
  <c r="H23" s="1"/>
  <c r="F24"/>
  <c r="F23" s="1"/>
  <c r="O19"/>
  <c r="O18" s="1"/>
  <c r="N19"/>
  <c r="M19"/>
  <c r="M18" s="1"/>
  <c r="L19"/>
  <c r="K19"/>
  <c r="K18" s="1"/>
  <c r="N18"/>
  <c r="L18"/>
  <c r="G19"/>
  <c r="G18" s="1"/>
  <c r="H19"/>
  <c r="H18" s="1"/>
  <c r="I19"/>
  <c r="I18" s="1"/>
  <c r="F18"/>
  <c r="E21"/>
  <c r="E22"/>
  <c r="E25"/>
  <c r="P25" s="1"/>
  <c r="J22"/>
  <c r="J25"/>
  <c r="J21"/>
  <c r="E31"/>
  <c r="M32" l="1"/>
  <c r="P31"/>
  <c r="L32"/>
  <c r="J23"/>
  <c r="N32"/>
  <c r="K32"/>
  <c r="J18"/>
  <c r="P21"/>
  <c r="P22"/>
  <c r="O32"/>
  <c r="J24"/>
  <c r="E24"/>
  <c r="E23"/>
  <c r="J19"/>
  <c r="E19"/>
  <c r="E18"/>
  <c r="G26"/>
  <c r="G32" s="1"/>
  <c r="F26"/>
  <c r="H26"/>
  <c r="H32" s="1"/>
  <c r="E29"/>
  <c r="E30"/>
  <c r="P23" l="1"/>
  <c r="J32"/>
  <c r="F32"/>
  <c r="P18"/>
  <c r="P24"/>
  <c r="I26"/>
  <c r="I32" s="1"/>
  <c r="P19"/>
  <c r="E32" l="1"/>
  <c r="E26"/>
  <c r="P26" s="1"/>
  <c r="G20" i="4"/>
  <c r="G16"/>
  <c r="G30"/>
  <c r="J23"/>
  <c r="I23"/>
  <c r="H23"/>
  <c r="H33" s="1"/>
  <c r="G22"/>
  <c r="G18"/>
  <c r="G19"/>
  <c r="G15"/>
  <c r="P30" i="1"/>
  <c r="I33" i="4" l="1"/>
  <c r="J33"/>
  <c r="G23"/>
  <c r="P32" i="1"/>
  <c r="P29"/>
  <c r="P27"/>
  <c r="G33" i="4" l="1"/>
</calcChain>
</file>

<file path=xl/sharedStrings.xml><?xml version="1.0" encoding="utf-8"?>
<sst xmlns="http://schemas.openxmlformats.org/spreadsheetml/2006/main" count="220" uniqueCount="124">
  <si>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</si>
  <si>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</si>
  <si>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</si>
  <si>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</si>
  <si>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</si>
  <si>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</si>
  <si>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</si>
  <si>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</si>
  <si>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</si>
  <si>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</si>
  <si>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</si>
  <si>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</si>
  <si>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</si>
  <si>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</si>
  <si>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</si>
  <si>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</si>
  <si>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3700000</t>
  </si>
  <si>
    <t>3710000</t>
  </si>
  <si>
    <t>0180</t>
  </si>
  <si>
    <t xml:space="preserve"> </t>
  </si>
  <si>
    <t>X</t>
  </si>
  <si>
    <t>УСЬОГО</t>
  </si>
  <si>
    <t>Голова районної ради</t>
  </si>
  <si>
    <t>Андрій ПОРИЦЬКИЙ</t>
  </si>
  <si>
    <t>(код бюджету)</t>
  </si>
  <si>
    <t>Фінансове управління Червоноградської районної державної адміністрації</t>
  </si>
  <si>
    <t>Зміни до розподілу видатків районного бюджету на 2021 рік</t>
  </si>
  <si>
    <t>Додаток 2</t>
  </si>
  <si>
    <t>до рішення Червоноградської районної ради Львівської області</t>
  </si>
  <si>
    <t>"Про внесення змін до показників районного бюджету</t>
  </si>
  <si>
    <t>Червоноградського району на 2021 рік"</t>
  </si>
  <si>
    <t>(грн)</t>
  </si>
  <si>
    <t>Усього</t>
  </si>
  <si>
    <t>Додаток 1</t>
  </si>
  <si>
    <t>1</t>
  </si>
  <si>
    <t xml:space="preserve">    </t>
  </si>
  <si>
    <t>13322200000</t>
  </si>
  <si>
    <t xml:space="preserve">                      </t>
  </si>
  <si>
    <t xml:space="preserve">                                                                                                         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</si>
  <si>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</si>
  <si>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</si>
  <si>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</si>
  <si>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</si>
  <si>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</si>
  <si>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х</t>
  </si>
  <si>
    <t xml:space="preserve">Фінансове управління Червоноградської райдержадміністрації </t>
  </si>
  <si>
    <t>проект</t>
  </si>
  <si>
    <t xml:space="preserve">Зміни до розподілу витрат районного бюджету на реалізацію районних програм у 2021 році   </t>
  </si>
  <si>
    <t>Про внесення змін до показників районного бюджету 				_x000D_
					Червоноградського району на 2021 рік</t>
  </si>
  <si>
    <t>Субвенція з місцевого бюджету на співфінансування інвестиційних проектів</t>
  </si>
  <si>
    <t>3719750</t>
  </si>
  <si>
    <t>9750</t>
  </si>
  <si>
    <t>Інші субвенції з місцевого бюджету</t>
  </si>
  <si>
    <t xml:space="preserve">Інші субвенції з місцевого бюджету </t>
  </si>
  <si>
    <t>Червоноградська районна державна адміністрація</t>
  </si>
  <si>
    <t>Субвенція з місцевого бюджету державному бюджету на виконання програм соціально-економічного розвитку регіонів</t>
  </si>
  <si>
    <t>РАЗОМ</t>
  </si>
  <si>
    <t>Управління соціального захисту населення  Червоноградської райдержадміністрації</t>
  </si>
  <si>
    <t>ВСЬОГО</t>
  </si>
  <si>
    <t xml:space="preserve">Програма забезпечення фінансовим ресурсом Сокальського районного центру соціальних служб для сім’ї, дітей та молоді, що ліквідується, на 2021 рік </t>
  </si>
  <si>
    <t>Програма забезпечення пожежної безпеки на  території Червоноградського району Львівської області на 2021 рік</t>
  </si>
  <si>
    <t>Інші заходи у сфері соціального захисту і соціального забезпечення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</si>
  <si>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</si>
  <si>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Програма підтримки органів виконавчої влади Червоноградського району на 2021 рік</t>
  </si>
  <si>
    <t>Управління соціального захисту Червоноградської районної державної адміністрації</t>
  </si>
  <si>
    <t>Інші заходи в галузі культури і мистецтва</t>
  </si>
  <si>
    <t>Програма підтримки культурно-просвітницьких та інформаційно-презентаційних заходів на 2021 рік</t>
  </si>
  <si>
    <t>Програма запровадження системи відеоспостереження та відеоаналітики на території Червоноградського району на 2021 рік</t>
  </si>
  <si>
    <t>Червоноградська районна рада</t>
  </si>
  <si>
    <t>Програма фінансової підтримки та зміцнення матеріально-технічної бази КП ТРК "Сокаль" на 2021 рік</t>
  </si>
  <si>
    <t>Фінансова підтримка засобів масової інформації</t>
  </si>
  <si>
    <t>Програма забезпечення житлом дітей-сиріт, дітей, позбавлених батьківського піклування, та осіб з їх числа у Червоноградському районі на 2021 - 2023 роки</t>
  </si>
  <si>
    <t>Радехівська міська рада</t>
  </si>
  <si>
    <t>Програма підтримки дорожнього господарства у Червоноградському районі на 2021-2023 роки</t>
  </si>
  <si>
    <t>0100000</t>
  </si>
  <si>
    <t>0118410</t>
  </si>
  <si>
    <t>0830</t>
  </si>
  <si>
    <t>0200000</t>
  </si>
  <si>
    <t>0219800</t>
  </si>
  <si>
    <t>0214082</t>
  </si>
  <si>
    <t>0829</t>
  </si>
  <si>
    <t>0216083</t>
  </si>
  <si>
    <t>0610</t>
  </si>
  <si>
    <t>0800000</t>
  </si>
  <si>
    <t>0813242</t>
  </si>
  <si>
    <t>1090</t>
  </si>
  <si>
    <t>0110000</t>
  </si>
  <si>
    <t>0210000</t>
  </si>
  <si>
    <t>0810000</t>
  </si>
  <si>
    <t xml:space="preserve">Комплексна програма підтримки та розвитку установ гуманітарної сфери Червоноградського району на 2021 рік </t>
  </si>
  <si>
    <t xml:space="preserve">Зміни до міжбюджетних трансфертів на 2021 рік    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</si>
  <si>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</si>
  <si>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</si>
  <si>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</si>
  <si>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І,ІІ, у тому числі</t>
  </si>
  <si>
    <t>Х</t>
  </si>
  <si>
    <t>загальний фонд</t>
  </si>
  <si>
    <t>спеціальний фонд</t>
  </si>
  <si>
    <t>2.</t>
  </si>
  <si>
    <t>Показники міжбюджетних трансфертів 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</si>
  <si>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</si>
  <si>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                                                                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</si>
  <si>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</si>
  <si>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</si>
  <si>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</si>
  <si>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Голова районної ради                                                                         Андрій ПОРИЦЬКИЙ</t>
  </si>
  <si>
    <t>Програма підтримки бюджетних установ у сфері охорони здоров'я Червоноградського району на 2021 рік</t>
  </si>
  <si>
    <t>рішення сесії           від 4 червня 2021 року №89</t>
  </si>
  <si>
    <t>рішення сесії           від 23 квітня 2021 року №77</t>
  </si>
  <si>
    <t>Найменування трансферту/ Найменування бюджету- надавача міжбюджетного трансферту</t>
  </si>
  <si>
    <t>1. Показники міжбюджетних трансфертів з інших бюджетів</t>
  </si>
  <si>
    <t>Програма забезпечення надійної охорони Державного кордону України та покращення матеріально-технічного забезпечення відділу прикордонної служби "Нісмичі" Львівського прикордонного загону, що розташований на території Червоноградського району Львівської області на 2021 рік</t>
  </si>
  <si>
    <t>рішення сесії           від 16 липня 2021 року №93</t>
  </si>
  <si>
    <t>рішення сесії           від 16 липня 2021 року №94</t>
  </si>
  <si>
    <t>рішення сесії           від 16 липня 2021 року №95</t>
  </si>
  <si>
    <t>рішення сесії           від 16 липня 2021 року №96</t>
  </si>
  <si>
    <t>рішення сесії           від 16 липня 2021 року №97</t>
  </si>
  <si>
    <t>рішення сесії           від 16 липня 2021 року №98</t>
  </si>
  <si>
    <t>рішення сесії           від 16 липня 2021 року №99</t>
  </si>
  <si>
    <t>рішення сесії           від 16 липня 2021 року №100</t>
  </si>
  <si>
    <t xml:space="preserve">Програма соціального захисту окремих категорій населення Червоноградського району на 2021 рік </t>
  </si>
  <si>
    <t>рішення сесії           від 16 липня 2021 року №101</t>
  </si>
  <si>
    <t>від ____ жовтня 2021 року №____</t>
  </si>
  <si>
    <t>від __ жовтня 2021 року №___</t>
  </si>
</sst>
</file>

<file path=xl/styles.xml><?xml version="1.0" encoding="utf-8"?>
<styleSheet xmlns="http://schemas.openxmlformats.org/spreadsheetml/2006/main">
  <numFmts count="1">
    <numFmt numFmtId="164" formatCode="_-* #,##0\ &quot;грн.&quot;_-;\-* #,##0\ &quot;грн.&quot;_-;_-* &quot;-&quot;\ &quot;грн.&quot;_-;_-@_-"/>
  </numFmts>
  <fonts count="38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8" applyNumberFormat="0" applyAlignment="0" applyProtection="0"/>
    <xf numFmtId="0" fontId="7" fillId="20" borderId="9" applyNumberFormat="0" applyAlignment="0" applyProtection="0"/>
    <xf numFmtId="0" fontId="8" fillId="20" borderId="8" applyNumberFormat="0" applyAlignment="0" applyProtection="0"/>
    <xf numFmtId="164" fontId="2" fillId="0" borderId="0" applyFont="0" applyFill="0" applyBorder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1" fillId="0" borderId="0" applyNumberFormat="0" applyFill="0" applyBorder="0" applyAlignment="0" applyProtection="0"/>
    <xf numFmtId="0" fontId="24" fillId="0" borderId="0">
      <alignment vertical="top"/>
    </xf>
    <xf numFmtId="0" fontId="12" fillId="0" borderId="13" applyNumberFormat="0" applyFill="0" applyAlignment="0" applyProtection="0"/>
    <xf numFmtId="0" fontId="13" fillId="21" borderId="14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15" applyNumberFormat="0" applyFon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2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1"/>
    <xf numFmtId="0" fontId="21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wrapText="1"/>
    </xf>
    <xf numFmtId="0" fontId="22" fillId="0" borderId="3" xfId="29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Font="1"/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3" fillId="0" borderId="0" xfId="39" applyFont="1" applyBorder="1" applyAlignment="1">
      <alignment vertical="center" wrapText="1"/>
    </xf>
    <xf numFmtId="0" fontId="3" fillId="0" borderId="0" xfId="39" applyFont="1" applyBorder="1" applyAlignment="1">
      <alignment horizontal="center" vertical="center" wrapText="1"/>
    </xf>
    <xf numFmtId="0" fontId="22" fillId="0" borderId="0" xfId="29" applyNumberFormat="1" applyFont="1" applyFill="1" applyBorder="1" applyAlignment="1" applyProtection="1">
      <alignment horizontal="center" wrapText="1"/>
    </xf>
    <xf numFmtId="0" fontId="22" fillId="0" borderId="0" xfId="1" applyFont="1" applyBorder="1"/>
    <xf numFmtId="3" fontId="22" fillId="0" borderId="0" xfId="1" applyNumberFormat="1" applyFont="1" applyBorder="1" applyAlignment="1">
      <alignment horizontal="right"/>
    </xf>
    <xf numFmtId="3" fontId="22" fillId="0" borderId="0" xfId="1" applyNumberFormat="1" applyFont="1" applyBorder="1" applyAlignment="1">
      <alignment horizontal="center"/>
    </xf>
    <xf numFmtId="3" fontId="23" fillId="0" borderId="0" xfId="1" applyNumberFormat="1" applyFont="1" applyBorder="1" applyAlignment="1">
      <alignment horizontal="right"/>
    </xf>
    <xf numFmtId="0" fontId="27" fillId="0" borderId="0" xfId="39" applyFont="1" applyBorder="1" applyAlignment="1">
      <alignment vertical="center"/>
    </xf>
    <xf numFmtId="0" fontId="22" fillId="0" borderId="3" xfId="1" applyFont="1" applyBorder="1" applyAlignment="1">
      <alignment horizontal="center"/>
    </xf>
    <xf numFmtId="0" fontId="23" fillId="0" borderId="0" xfId="29" applyNumberFormat="1" applyFont="1" applyFill="1" applyBorder="1" applyAlignment="1" applyProtection="1">
      <alignment horizontal="right" wrapText="1"/>
    </xf>
    <xf numFmtId="0" fontId="22" fillId="0" borderId="3" xfId="1" applyFont="1" applyBorder="1" applyAlignment="1">
      <alignment horizontal="center" wrapText="1"/>
    </xf>
    <xf numFmtId="4" fontId="28" fillId="0" borderId="3" xfId="0" applyNumberFormat="1" applyFont="1" applyFill="1" applyBorder="1" applyAlignment="1">
      <alignment vertical="center" wrapText="1"/>
    </xf>
    <xf numFmtId="0" fontId="21" fillId="0" borderId="0" xfId="1" applyFont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22" fillId="0" borderId="3" xfId="1" applyFont="1" applyFill="1" applyBorder="1" applyAlignment="1">
      <alignment horizontal="center"/>
    </xf>
    <xf numFmtId="4" fontId="23" fillId="0" borderId="3" xfId="1" applyNumberFormat="1" applyFont="1" applyBorder="1" applyAlignment="1"/>
    <xf numFmtId="4" fontId="22" fillId="0" borderId="3" xfId="1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0" fontId="28" fillId="0" borderId="0" xfId="0" applyFont="1"/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9" fillId="0" borderId="37" xfId="0" applyFont="1" applyBorder="1" applyAlignment="1">
      <alignment horizontal="left"/>
    </xf>
    <xf numFmtId="0" fontId="28" fillId="0" borderId="0" xfId="0" applyFont="1" applyBorder="1"/>
    <xf numFmtId="0" fontId="29" fillId="0" borderId="0" xfId="0" applyFont="1" applyBorder="1" applyAlignment="1">
      <alignment horizontal="center"/>
    </xf>
    <xf numFmtId="4" fontId="29" fillId="0" borderId="0" xfId="0" applyNumberFormat="1" applyFont="1" applyBorder="1" applyAlignment="1">
      <alignment horizontal="right"/>
    </xf>
    <xf numFmtId="0" fontId="28" fillId="0" borderId="23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4" fontId="28" fillId="0" borderId="3" xfId="0" applyNumberFormat="1" applyFont="1" applyBorder="1" applyAlignment="1">
      <alignment horizontal="left" vertical="center" wrapText="1"/>
    </xf>
    <xf numFmtId="49" fontId="28" fillId="0" borderId="33" xfId="0" applyNumberFormat="1" applyFont="1" applyBorder="1" applyAlignment="1">
      <alignment horizontal="center" vertical="center"/>
    </xf>
    <xf numFmtId="49" fontId="28" fillId="0" borderId="19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6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49" fontId="28" fillId="0" borderId="20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0" fillId="0" borderId="0" xfId="0" applyFont="1"/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" xfId="0" applyFont="1" applyBorder="1" applyAlignment="1">
      <alignment vertical="center" wrapText="1"/>
    </xf>
    <xf numFmtId="3" fontId="28" fillId="0" borderId="5" xfId="0" applyNumberFormat="1" applyFont="1" applyBorder="1" applyAlignment="1">
      <alignment horizontal="center"/>
    </xf>
    <xf numFmtId="3" fontId="28" fillId="0" borderId="46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right"/>
    </xf>
    <xf numFmtId="3" fontId="29" fillId="0" borderId="32" xfId="0" applyNumberFormat="1" applyFont="1" applyBorder="1" applyAlignment="1">
      <alignment horizontal="right"/>
    </xf>
    <xf numFmtId="0" fontId="28" fillId="0" borderId="6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left" vertical="center" wrapText="1"/>
    </xf>
    <xf numFmtId="49" fontId="28" fillId="0" borderId="39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3" fontId="29" fillId="0" borderId="27" xfId="0" applyNumberFormat="1" applyFont="1" applyBorder="1" applyAlignment="1">
      <alignment horizontal="right" vertical="center"/>
    </xf>
    <xf numFmtId="3" fontId="28" fillId="0" borderId="27" xfId="0" applyNumberFormat="1" applyFont="1" applyBorder="1" applyAlignment="1">
      <alignment horizontal="right" vertical="center"/>
    </xf>
    <xf numFmtId="4" fontId="28" fillId="0" borderId="27" xfId="0" applyNumberFormat="1" applyFont="1" applyBorder="1" applyAlignment="1">
      <alignment horizontal="right" vertical="center"/>
    </xf>
    <xf numFmtId="4" fontId="28" fillId="0" borderId="28" xfId="0" applyNumberFormat="1" applyFont="1" applyBorder="1" applyAlignment="1">
      <alignment horizontal="right" vertical="center"/>
    </xf>
    <xf numFmtId="3" fontId="29" fillId="0" borderId="3" xfId="0" applyNumberFormat="1" applyFont="1" applyBorder="1" applyAlignment="1">
      <alignment horizontal="right" vertical="center"/>
    </xf>
    <xf numFmtId="3" fontId="28" fillId="0" borderId="3" xfId="0" applyNumberFormat="1" applyFont="1" applyBorder="1" applyAlignment="1">
      <alignment horizontal="right" vertical="center"/>
    </xf>
    <xf numFmtId="3" fontId="28" fillId="0" borderId="29" xfId="0" applyNumberFormat="1" applyFont="1" applyBorder="1" applyAlignment="1">
      <alignment horizontal="right" vertical="center"/>
    </xf>
    <xf numFmtId="3" fontId="29" fillId="0" borderId="5" xfId="0" applyNumberFormat="1" applyFont="1" applyBorder="1" applyAlignment="1">
      <alignment horizontal="right" vertical="center"/>
    </xf>
    <xf numFmtId="3" fontId="28" fillId="0" borderId="5" xfId="0" applyNumberFormat="1" applyFont="1" applyBorder="1" applyAlignment="1">
      <alignment horizontal="right" vertical="center"/>
    </xf>
    <xf numFmtId="3" fontId="28" fillId="0" borderId="46" xfId="0" applyNumberFormat="1" applyFont="1" applyBorder="1" applyAlignment="1">
      <alignment horizontal="right" vertical="center"/>
    </xf>
    <xf numFmtId="3" fontId="28" fillId="0" borderId="3" xfId="0" applyNumberFormat="1" applyFont="1" applyFill="1" applyBorder="1" applyAlignment="1">
      <alignment horizontal="right" vertical="center"/>
    </xf>
    <xf numFmtId="3" fontId="28" fillId="0" borderId="29" xfId="0" applyNumberFormat="1" applyFont="1" applyFill="1" applyBorder="1" applyAlignment="1">
      <alignment horizontal="right" vertical="center"/>
    </xf>
    <xf numFmtId="0" fontId="29" fillId="0" borderId="43" xfId="0" applyFont="1" applyBorder="1" applyAlignment="1">
      <alignment horizontal="left" vertical="center"/>
    </xf>
    <xf numFmtId="3" fontId="29" fillId="0" borderId="4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4" fontId="29" fillId="0" borderId="6" xfId="0" applyNumberFormat="1" applyFont="1" applyBorder="1" applyAlignment="1">
      <alignment horizontal="right" vertical="center"/>
    </xf>
    <xf numFmtId="4" fontId="28" fillId="0" borderId="6" xfId="0" applyNumberFormat="1" applyFont="1" applyBorder="1" applyAlignment="1">
      <alignment horizontal="right" vertical="center"/>
    </xf>
    <xf numFmtId="4" fontId="28" fillId="0" borderId="31" xfId="0" applyNumberFormat="1" applyFont="1" applyBorder="1" applyAlignment="1">
      <alignment horizontal="right" vertical="center"/>
    </xf>
    <xf numFmtId="4" fontId="29" fillId="0" borderId="4" xfId="0" applyNumberFormat="1" applyFont="1" applyBorder="1" applyAlignment="1">
      <alignment horizontal="right" vertical="center"/>
    </xf>
    <xf numFmtId="4" fontId="29" fillId="0" borderId="34" xfId="0" applyNumberFormat="1" applyFont="1" applyBorder="1" applyAlignment="1">
      <alignment horizontal="right" vertical="center"/>
    </xf>
    <xf numFmtId="4" fontId="29" fillId="0" borderId="3" xfId="0" applyNumberFormat="1" applyFont="1" applyBorder="1" applyAlignment="1">
      <alignment horizontal="right" vertical="center"/>
    </xf>
    <xf numFmtId="4" fontId="28" fillId="0" borderId="3" xfId="0" applyNumberFormat="1" applyFont="1" applyBorder="1" applyAlignment="1">
      <alignment horizontal="right" vertical="center"/>
    </xf>
    <xf numFmtId="4" fontId="28" fillId="0" borderId="29" xfId="0" applyNumberFormat="1" applyFont="1" applyBorder="1" applyAlignment="1">
      <alignment horizontal="right" vertical="center"/>
    </xf>
    <xf numFmtId="4" fontId="28" fillId="0" borderId="34" xfId="0" applyNumberFormat="1" applyFont="1" applyBorder="1" applyAlignment="1">
      <alignment horizontal="right" vertical="center"/>
    </xf>
    <xf numFmtId="0" fontId="29" fillId="0" borderId="23" xfId="0" applyFont="1" applyBorder="1" applyAlignment="1">
      <alignment vertical="center"/>
    </xf>
    <xf numFmtId="4" fontId="29" fillId="0" borderId="23" xfId="0" applyNumberFormat="1" applyFont="1" applyBorder="1" applyAlignment="1">
      <alignment horizontal="right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30" fillId="0" borderId="2" xfId="0" quotePrefix="1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5" fillId="0" borderId="0" xfId="0" applyFont="1"/>
    <xf numFmtId="0" fontId="29" fillId="0" borderId="0" xfId="0" applyFont="1" applyAlignment="1">
      <alignment horizontal="left"/>
    </xf>
    <xf numFmtId="0" fontId="30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4" fillId="0" borderId="0" xfId="0" applyFont="1" applyAlignment="1">
      <alignment horizontal="left"/>
    </xf>
    <xf numFmtId="0" fontId="30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Alignment="1">
      <alignment horizontal="right"/>
    </xf>
    <xf numFmtId="0" fontId="30" fillId="0" borderId="3" xfId="0" applyFont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top" wrapText="1"/>
    </xf>
    <xf numFmtId="49" fontId="33" fillId="0" borderId="3" xfId="0" quotePrefix="1" applyNumberFormat="1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4" fontId="36" fillId="0" borderId="3" xfId="0" applyNumberFormat="1" applyFont="1" applyBorder="1" applyAlignment="1">
      <alignment horizontal="center" vertical="center" wrapText="1"/>
    </xf>
    <xf numFmtId="0" fontId="33" fillId="0" borderId="3" xfId="0" quotePrefix="1" applyFont="1" applyBorder="1" applyAlignment="1">
      <alignment horizontal="center" vertical="center" wrapText="1"/>
    </xf>
    <xf numFmtId="4" fontId="33" fillId="0" borderId="3" xfId="0" quotePrefix="1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4" fontId="33" fillId="0" borderId="3" xfId="0" applyNumberFormat="1" applyFont="1" applyBorder="1" applyAlignment="1">
      <alignment horizontal="left" vertical="center" wrapText="1"/>
    </xf>
    <xf numFmtId="4" fontId="36" fillId="0" borderId="3" xfId="0" applyNumberFormat="1" applyFont="1" applyBorder="1" applyAlignment="1">
      <alignment horizontal="left" vertical="center" wrapText="1"/>
    </xf>
    <xf numFmtId="4" fontId="36" fillId="0" borderId="3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1" fillId="0" borderId="3" xfId="0" applyNumberFormat="1" applyFont="1" applyFill="1" applyBorder="1" applyAlignment="1">
      <alignment horizontal="center" vertical="center" wrapText="1"/>
    </xf>
    <xf numFmtId="4" fontId="30" fillId="0" borderId="3" xfId="0" applyNumberFormat="1" applyFont="1" applyFill="1" applyBorder="1" applyAlignment="1">
      <alignment horizontal="center" vertical="center" wrapText="1"/>
    </xf>
    <xf numFmtId="49" fontId="30" fillId="24" borderId="3" xfId="0" applyNumberFormat="1" applyFont="1" applyFill="1" applyBorder="1" applyAlignment="1">
      <alignment horizontal="center" vertical="center" wrapText="1"/>
    </xf>
    <xf numFmtId="0" fontId="36" fillId="24" borderId="3" xfId="0" applyFont="1" applyFill="1" applyBorder="1" applyAlignment="1">
      <alignment horizontal="left" vertical="center" wrapText="1"/>
    </xf>
    <xf numFmtId="4" fontId="36" fillId="24" borderId="3" xfId="0" applyNumberFormat="1" applyFont="1" applyFill="1" applyBorder="1" applyAlignment="1">
      <alignment horizontal="center" vertical="center" wrapText="1"/>
    </xf>
    <xf numFmtId="4" fontId="31" fillId="24" borderId="3" xfId="0" applyNumberFormat="1" applyFont="1" applyFill="1" applyBorder="1" applyAlignment="1">
      <alignment horizontal="center" vertical="center" wrapText="1"/>
    </xf>
    <xf numFmtId="0" fontId="30" fillId="24" borderId="3" xfId="0" applyFont="1" applyFill="1" applyBorder="1" applyAlignment="1">
      <alignment horizontal="center" vertical="center" wrapText="1"/>
    </xf>
    <xf numFmtId="49" fontId="33" fillId="24" borderId="3" xfId="0" applyNumberFormat="1" applyFont="1" applyFill="1" applyBorder="1" applyAlignment="1">
      <alignment horizontal="center" vertical="center" wrapText="1"/>
    </xf>
    <xf numFmtId="4" fontId="36" fillId="24" borderId="3" xfId="0" applyNumberFormat="1" applyFont="1" applyFill="1" applyBorder="1" applyAlignment="1">
      <alignment horizontal="left" vertical="center" wrapText="1"/>
    </xf>
    <xf numFmtId="0" fontId="36" fillId="24" borderId="3" xfId="0" quotePrefix="1" applyFont="1" applyFill="1" applyBorder="1" applyAlignment="1">
      <alignment horizontal="center" vertical="center" wrapText="1"/>
    </xf>
    <xf numFmtId="0" fontId="36" fillId="24" borderId="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vertical="center" wrapText="1"/>
    </xf>
    <xf numFmtId="0" fontId="37" fillId="0" borderId="0" xfId="0" applyFont="1"/>
    <xf numFmtId="0" fontId="37" fillId="0" borderId="0" xfId="0" applyFont="1" applyFill="1"/>
    <xf numFmtId="0" fontId="34" fillId="0" borderId="0" xfId="0" applyFont="1" applyFill="1" applyAlignment="1">
      <alignment horizontal="left"/>
    </xf>
    <xf numFmtId="4" fontId="29" fillId="0" borderId="3" xfId="0" applyNumberFormat="1" applyFont="1" applyBorder="1"/>
    <xf numFmtId="0" fontId="29" fillId="0" borderId="0" xfId="0" applyFont="1"/>
    <xf numFmtId="0" fontId="22" fillId="0" borderId="0" xfId="1" applyFont="1"/>
    <xf numFmtId="0" fontId="23" fillId="0" borderId="0" xfId="1" applyFont="1" applyAlignment="1">
      <alignment horizontal="centerContinuous" vertical="justify" wrapText="1"/>
    </xf>
    <xf numFmtId="0" fontId="23" fillId="0" borderId="0" xfId="1" applyFont="1" applyAlignment="1">
      <alignment horizontal="center" vertical="justify" wrapText="1"/>
    </xf>
    <xf numFmtId="0" fontId="28" fillId="0" borderId="2" xfId="0" quotePrefix="1" applyFont="1" applyBorder="1" applyAlignment="1">
      <alignment horizontal="center"/>
    </xf>
    <xf numFmtId="0" fontId="23" fillId="0" borderId="0" xfId="1" applyFont="1" applyBorder="1" applyAlignment="1">
      <alignment horizontal="center" vertical="center" wrapText="1"/>
    </xf>
    <xf numFmtId="49" fontId="22" fillId="0" borderId="0" xfId="39" applyNumberFormat="1" applyFont="1" applyBorder="1" applyAlignment="1">
      <alignment vertical="center" wrapText="1"/>
    </xf>
    <xf numFmtId="0" fontId="22" fillId="0" borderId="0" xfId="39" applyFont="1" applyBorder="1" applyAlignment="1">
      <alignment vertical="center" wrapText="1"/>
    </xf>
    <xf numFmtId="0" fontId="22" fillId="0" borderId="0" xfId="39" applyFont="1" applyBorder="1" applyAlignment="1">
      <alignment vertical="top" wrapText="1"/>
    </xf>
    <xf numFmtId="49" fontId="22" fillId="0" borderId="3" xfId="39" applyNumberFormat="1" applyFont="1" applyBorder="1" applyAlignment="1">
      <alignment horizontal="center" vertical="center" wrapText="1"/>
    </xf>
    <xf numFmtId="0" fontId="22" fillId="0" borderId="3" xfId="39" applyFont="1" applyBorder="1" applyAlignment="1">
      <alignment horizontal="center" vertical="top" wrapText="1"/>
    </xf>
    <xf numFmtId="0" fontId="22" fillId="0" borderId="3" xfId="39" applyFont="1" applyBorder="1" applyAlignment="1">
      <alignment horizontal="center" vertical="center" wrapText="1"/>
    </xf>
    <xf numFmtId="0" fontId="28" fillId="0" borderId="3" xfId="0" applyFont="1" applyBorder="1"/>
    <xf numFmtId="4" fontId="28" fillId="0" borderId="3" xfId="0" applyNumberFormat="1" applyFont="1" applyBorder="1"/>
    <xf numFmtId="4" fontId="29" fillId="0" borderId="3" xfId="0" applyNumberFormat="1" applyFont="1" applyBorder="1" applyAlignment="1">
      <alignment vertical="center" wrapText="1"/>
    </xf>
    <xf numFmtId="0" fontId="23" fillId="0" borderId="3" xfId="1" applyFont="1" applyBorder="1" applyAlignment="1">
      <alignment horizontal="center"/>
    </xf>
    <xf numFmtId="49" fontId="28" fillId="24" borderId="17" xfId="0" applyNumberFormat="1" applyFont="1" applyFill="1" applyBorder="1" applyAlignment="1">
      <alignment horizontal="center"/>
    </xf>
    <xf numFmtId="0" fontId="28" fillId="24" borderId="37" xfId="0" applyFont="1" applyFill="1" applyBorder="1" applyAlignment="1">
      <alignment horizontal="center"/>
    </xf>
    <xf numFmtId="0" fontId="28" fillId="24" borderId="17" xfId="0" applyFont="1" applyFill="1" applyBorder="1" applyAlignment="1">
      <alignment horizontal="center"/>
    </xf>
    <xf numFmtId="0" fontId="28" fillId="24" borderId="32" xfId="0" applyFont="1" applyFill="1" applyBorder="1" applyAlignment="1">
      <alignment horizontal="center"/>
    </xf>
    <xf numFmtId="49" fontId="29" fillId="24" borderId="20" xfId="0" applyNumberFormat="1" applyFont="1" applyFill="1" applyBorder="1" applyAlignment="1">
      <alignment horizontal="center" vertical="center"/>
    </xf>
    <xf numFmtId="49" fontId="29" fillId="24" borderId="17" xfId="0" applyNumberFormat="1" applyFont="1" applyFill="1" applyBorder="1" applyAlignment="1">
      <alignment horizontal="center" vertical="center"/>
    </xf>
    <xf numFmtId="49" fontId="28" fillId="24" borderId="17" xfId="0" applyNumberFormat="1" applyFont="1" applyFill="1" applyBorder="1" applyAlignment="1">
      <alignment horizontal="center" vertical="center"/>
    </xf>
    <xf numFmtId="3" fontId="28" fillId="24" borderId="17" xfId="0" applyNumberFormat="1" applyFont="1" applyFill="1" applyBorder="1" applyAlignment="1">
      <alignment horizontal="center"/>
    </xf>
    <xf numFmtId="3" fontId="28" fillId="24" borderId="32" xfId="0" applyNumberFormat="1" applyFont="1" applyFill="1" applyBorder="1" applyAlignment="1">
      <alignment horizontal="center"/>
    </xf>
    <xf numFmtId="49" fontId="29" fillId="24" borderId="20" xfId="0" applyNumberFormat="1" applyFont="1" applyFill="1" applyBorder="1" applyAlignment="1">
      <alignment horizontal="center"/>
    </xf>
    <xf numFmtId="0" fontId="29" fillId="24" borderId="20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center" vertical="center"/>
    </xf>
    <xf numFmtId="0" fontId="29" fillId="24" borderId="17" xfId="0" applyFont="1" applyFill="1" applyBorder="1" applyAlignment="1">
      <alignment horizontal="left" vertical="center"/>
    </xf>
    <xf numFmtId="4" fontId="28" fillId="24" borderId="17" xfId="0" applyNumberFormat="1" applyFont="1" applyFill="1" applyBorder="1" applyAlignment="1">
      <alignment horizontal="right" vertical="center"/>
    </xf>
    <xf numFmtId="4" fontId="28" fillId="24" borderId="32" xfId="0" applyNumberFormat="1" applyFont="1" applyFill="1" applyBorder="1" applyAlignment="1">
      <alignment horizontal="right" vertical="center"/>
    </xf>
    <xf numFmtId="49" fontId="29" fillId="24" borderId="35" xfId="0" applyNumberFormat="1" applyFont="1" applyFill="1" applyBorder="1" applyAlignment="1">
      <alignment horizontal="center" vertical="center"/>
    </xf>
    <xf numFmtId="49" fontId="29" fillId="24" borderId="36" xfId="0" applyNumberFormat="1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left" vertical="center"/>
    </xf>
    <xf numFmtId="0" fontId="29" fillId="24" borderId="36" xfId="0" applyFont="1" applyFill="1" applyBorder="1" applyAlignment="1">
      <alignment horizontal="left" vertical="center"/>
    </xf>
    <xf numFmtId="0" fontId="29" fillId="24" borderId="37" xfId="0" applyFont="1" applyFill="1" applyBorder="1" applyAlignment="1">
      <alignment horizontal="left" vertical="center"/>
    </xf>
    <xf numFmtId="0" fontId="28" fillId="24" borderId="20" xfId="0" applyFont="1" applyFill="1" applyBorder="1" applyAlignment="1">
      <alignment vertical="center"/>
    </xf>
    <xf numFmtId="0" fontId="28" fillId="24" borderId="17" xfId="0" applyFont="1" applyFill="1" applyBorder="1" applyAlignment="1">
      <alignment vertical="center"/>
    </xf>
    <xf numFmtId="4" fontId="29" fillId="24" borderId="17" xfId="0" applyNumberFormat="1" applyFont="1" applyFill="1" applyBorder="1" applyAlignment="1">
      <alignment horizontal="right" vertical="center"/>
    </xf>
    <xf numFmtId="4" fontId="29" fillId="24" borderId="32" xfId="0" applyNumberFormat="1" applyFont="1" applyFill="1" applyBorder="1" applyAlignment="1">
      <alignment horizontal="right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5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49" fontId="23" fillId="0" borderId="3" xfId="39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3" fillId="0" borderId="0" xfId="39" applyFont="1" applyBorder="1" applyAlignment="1">
      <alignment horizontal="left" vertical="center" wrapText="1"/>
    </xf>
    <xf numFmtId="0" fontId="22" fillId="0" borderId="1" xfId="39" applyFont="1" applyBorder="1" applyAlignment="1">
      <alignment horizontal="center" vertical="center" wrapText="1"/>
    </xf>
    <xf numFmtId="0" fontId="22" fillId="0" borderId="7" xfId="39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/>
    </xf>
    <xf numFmtId="0" fontId="22" fillId="0" borderId="7" xfId="1" applyFont="1" applyBorder="1" applyAlignment="1">
      <alignment horizontal="center"/>
    </xf>
    <xf numFmtId="49" fontId="21" fillId="0" borderId="0" xfId="39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left"/>
    </xf>
    <xf numFmtId="0" fontId="29" fillId="24" borderId="36" xfId="0" applyFont="1" applyFill="1" applyBorder="1" applyAlignment="1">
      <alignment horizontal="left"/>
    </xf>
    <xf numFmtId="0" fontId="29" fillId="0" borderId="35" xfId="0" applyFont="1" applyBorder="1" applyAlignment="1">
      <alignment horizontal="left"/>
    </xf>
    <xf numFmtId="0" fontId="29" fillId="0" borderId="36" xfId="0" applyFont="1" applyBorder="1" applyAlignment="1">
      <alignment horizontal="left"/>
    </xf>
    <xf numFmtId="0" fontId="29" fillId="0" borderId="41" xfId="0" applyFont="1" applyBorder="1" applyAlignment="1">
      <alignment horizontal="left" vertical="center"/>
    </xf>
    <xf numFmtId="0" fontId="29" fillId="0" borderId="42" xfId="0" applyFont="1" applyBorder="1" applyAlignment="1">
      <alignment horizontal="left" vertical="center"/>
    </xf>
    <xf numFmtId="0" fontId="34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9" fillId="24" borderId="36" xfId="0" applyFont="1" applyFill="1" applyBorder="1" applyAlignment="1">
      <alignment horizontal="center" vertical="center"/>
    </xf>
    <xf numFmtId="0" fontId="29" fillId="24" borderId="37" xfId="0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left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49" fontId="36" fillId="24" borderId="3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right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[0] 2" xfId="29"/>
    <cellStyle name="Заголовок 1 2" xfId="30"/>
    <cellStyle name="Заголовок 2 2" xfId="31"/>
    <cellStyle name="Заголовок 3 2" xfId="32"/>
    <cellStyle name="Заголовок 4 2" xfId="33"/>
    <cellStyle name="Звичайний_Додаток _ 3 зм_ни 4575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workbookViewId="0">
      <selection activeCell="A18" sqref="A18"/>
    </sheetView>
  </sheetViews>
  <sheetFormatPr defaultRowHeight="12.75"/>
  <cols>
    <col min="1" max="3" width="12" customWidth="1"/>
    <col min="4" max="4" width="40.7109375" customWidth="1"/>
    <col min="5" max="5" width="15.140625" style="112" customWidth="1"/>
    <col min="6" max="15" width="13.7109375" style="112" customWidth="1"/>
    <col min="16" max="16" width="15" style="112" customWidth="1"/>
  </cols>
  <sheetData>
    <row r="1" spans="1:16">
      <c r="A1" s="63"/>
      <c r="B1" s="63"/>
      <c r="C1" s="63"/>
      <c r="D1" s="63"/>
      <c r="E1" s="114"/>
      <c r="F1" s="114"/>
      <c r="G1" s="114"/>
      <c r="H1" s="114"/>
      <c r="I1" s="114"/>
      <c r="J1" s="114"/>
      <c r="K1" s="114"/>
      <c r="L1" s="114"/>
      <c r="M1" s="114" t="s">
        <v>33</v>
      </c>
      <c r="N1" s="114"/>
      <c r="O1" s="114"/>
      <c r="P1" s="114"/>
    </row>
    <row r="2" spans="1:16">
      <c r="A2" s="63"/>
      <c r="B2" s="63"/>
      <c r="C2" s="63"/>
      <c r="D2" s="63"/>
      <c r="E2" s="114"/>
      <c r="F2" s="114"/>
      <c r="G2" s="114"/>
      <c r="H2" s="114"/>
      <c r="I2" s="114"/>
      <c r="J2" s="114"/>
      <c r="K2" s="114"/>
      <c r="L2" s="114"/>
      <c r="M2" s="114" t="s">
        <v>28</v>
      </c>
      <c r="N2" s="114"/>
      <c r="O2" s="114"/>
      <c r="P2" s="114"/>
    </row>
    <row r="3" spans="1:16">
      <c r="A3" s="63"/>
      <c r="B3" s="63"/>
      <c r="C3" s="63"/>
      <c r="D3" s="63"/>
      <c r="E3" s="114"/>
      <c r="F3" s="114"/>
      <c r="G3" s="114"/>
      <c r="H3" s="114"/>
      <c r="I3" s="114"/>
      <c r="J3" s="114"/>
      <c r="K3" s="114"/>
      <c r="L3" s="114"/>
      <c r="M3" s="114" t="s">
        <v>122</v>
      </c>
      <c r="N3" s="114"/>
      <c r="O3" s="114"/>
      <c r="P3" s="114"/>
    </row>
    <row r="4" spans="1:16">
      <c r="A4" s="63"/>
      <c r="B4" s="63"/>
      <c r="C4" s="63"/>
      <c r="D4" s="63"/>
      <c r="E4" s="114"/>
      <c r="F4" s="114"/>
      <c r="G4" s="114"/>
      <c r="H4" s="114"/>
      <c r="I4" s="114"/>
      <c r="J4" s="114"/>
      <c r="K4" s="114"/>
      <c r="L4" s="114"/>
      <c r="M4" s="114" t="s">
        <v>29</v>
      </c>
      <c r="N4" s="114"/>
      <c r="O4" s="114"/>
      <c r="P4" s="114"/>
    </row>
    <row r="5" spans="1:16">
      <c r="A5" s="63"/>
      <c r="B5" s="63"/>
      <c r="C5" s="63"/>
      <c r="D5" s="63"/>
      <c r="E5" s="114"/>
      <c r="F5" s="114"/>
      <c r="G5" s="114"/>
      <c r="H5" s="114"/>
      <c r="I5" s="114"/>
      <c r="J5" s="114"/>
      <c r="K5" s="114"/>
      <c r="L5" s="114"/>
      <c r="M5" s="114" t="s">
        <v>30</v>
      </c>
      <c r="N5" s="114"/>
      <c r="O5" s="114"/>
      <c r="P5" s="114"/>
    </row>
    <row r="6" spans="1:16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6" ht="15.75">
      <c r="A7" s="199" t="s">
        <v>26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</row>
    <row r="8" spans="1:16">
      <c r="A8" s="107" t="s">
        <v>36</v>
      </c>
      <c r="B8" s="108"/>
      <c r="C8" s="108"/>
      <c r="D8" s="108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</row>
    <row r="9" spans="1:16">
      <c r="A9" s="109" t="s">
        <v>24</v>
      </c>
      <c r="B9" s="63"/>
      <c r="C9" s="63"/>
      <c r="D9" s="6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6" t="s">
        <v>1</v>
      </c>
    </row>
    <row r="10" spans="1:16">
      <c r="A10" s="201" t="s">
        <v>2</v>
      </c>
      <c r="B10" s="201" t="s">
        <v>3</v>
      </c>
      <c r="C10" s="201" t="s">
        <v>4</v>
      </c>
      <c r="D10" s="202" t="s">
        <v>5</v>
      </c>
      <c r="E10" s="196" t="s">
        <v>6</v>
      </c>
      <c r="F10" s="196"/>
      <c r="G10" s="196"/>
      <c r="H10" s="196"/>
      <c r="I10" s="196"/>
      <c r="J10" s="196" t="s">
        <v>13</v>
      </c>
      <c r="K10" s="196"/>
      <c r="L10" s="196"/>
      <c r="M10" s="196"/>
      <c r="N10" s="196"/>
      <c r="O10" s="196"/>
      <c r="P10" s="196" t="s">
        <v>15</v>
      </c>
    </row>
    <row r="11" spans="1:16">
      <c r="A11" s="202"/>
      <c r="B11" s="202"/>
      <c r="C11" s="202"/>
      <c r="D11" s="202"/>
      <c r="E11" s="196" t="s">
        <v>7</v>
      </c>
      <c r="F11" s="196" t="s">
        <v>8</v>
      </c>
      <c r="G11" s="196" t="s">
        <v>9</v>
      </c>
      <c r="H11" s="196"/>
      <c r="I11" s="196" t="s">
        <v>12</v>
      </c>
      <c r="J11" s="196" t="s">
        <v>7</v>
      </c>
      <c r="K11" s="196" t="s">
        <v>14</v>
      </c>
      <c r="L11" s="196" t="s">
        <v>8</v>
      </c>
      <c r="M11" s="196" t="s">
        <v>9</v>
      </c>
      <c r="N11" s="196"/>
      <c r="O11" s="196" t="s">
        <v>12</v>
      </c>
      <c r="P11" s="196"/>
    </row>
    <row r="12" spans="1:16">
      <c r="A12" s="202"/>
      <c r="B12" s="202"/>
      <c r="C12" s="202"/>
      <c r="D12" s="202"/>
      <c r="E12" s="196"/>
      <c r="F12" s="196"/>
      <c r="G12" s="196" t="s">
        <v>10</v>
      </c>
      <c r="H12" s="196" t="s">
        <v>11</v>
      </c>
      <c r="I12" s="196"/>
      <c r="J12" s="196"/>
      <c r="K12" s="196"/>
      <c r="L12" s="196"/>
      <c r="M12" s="196" t="s">
        <v>10</v>
      </c>
      <c r="N12" s="196" t="s">
        <v>11</v>
      </c>
      <c r="O12" s="196"/>
      <c r="P12" s="196"/>
    </row>
    <row r="13" spans="1:16" ht="44.25" customHeight="1">
      <c r="A13" s="202"/>
      <c r="B13" s="202"/>
      <c r="C13" s="202"/>
      <c r="D13" s="202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</row>
    <row r="14" spans="1:16">
      <c r="A14" s="117">
        <v>1</v>
      </c>
      <c r="B14" s="117">
        <v>2</v>
      </c>
      <c r="C14" s="117">
        <v>3</v>
      </c>
      <c r="D14" s="117">
        <v>4</v>
      </c>
      <c r="E14" s="111">
        <v>5</v>
      </c>
      <c r="F14" s="111">
        <v>6</v>
      </c>
      <c r="G14" s="111">
        <v>7</v>
      </c>
      <c r="H14" s="111">
        <v>8</v>
      </c>
      <c r="I14" s="111">
        <v>9</v>
      </c>
      <c r="J14" s="111">
        <v>10</v>
      </c>
      <c r="K14" s="111">
        <v>11</v>
      </c>
      <c r="L14" s="111">
        <v>12</v>
      </c>
      <c r="M14" s="111">
        <v>13</v>
      </c>
      <c r="N14" s="111">
        <v>14</v>
      </c>
      <c r="O14" s="111">
        <v>15</v>
      </c>
      <c r="P14" s="111">
        <v>16</v>
      </c>
    </row>
    <row r="15" spans="1:16" s="1" customFormat="1" ht="14.25" hidden="1">
      <c r="A15" s="136" t="s">
        <v>74</v>
      </c>
      <c r="B15" s="136"/>
      <c r="C15" s="136"/>
      <c r="D15" s="137" t="s">
        <v>68</v>
      </c>
      <c r="E15" s="138">
        <f>F15+I15</f>
        <v>0</v>
      </c>
      <c r="F15" s="139">
        <f>F16</f>
        <v>0</v>
      </c>
      <c r="G15" s="139">
        <f t="shared" ref="G15:I16" si="0">G16</f>
        <v>0</v>
      </c>
      <c r="H15" s="139">
        <f t="shared" si="0"/>
        <v>0</v>
      </c>
      <c r="I15" s="139">
        <f t="shared" si="0"/>
        <v>0</v>
      </c>
      <c r="J15" s="138">
        <f t="shared" ref="J15:J21" si="1">L15+O15</f>
        <v>0</v>
      </c>
      <c r="K15" s="140"/>
      <c r="L15" s="140"/>
      <c r="M15" s="140"/>
      <c r="N15" s="140"/>
      <c r="O15" s="140"/>
      <c r="P15" s="138">
        <f>E15+J15</f>
        <v>0</v>
      </c>
    </row>
    <row r="16" spans="1:16" s="1" customFormat="1" ht="14.25" hidden="1">
      <c r="A16" s="118" t="s">
        <v>86</v>
      </c>
      <c r="B16" s="118"/>
      <c r="C16" s="118"/>
      <c r="D16" s="129" t="s">
        <v>68</v>
      </c>
      <c r="E16" s="132">
        <f>F16+I16</f>
        <v>0</v>
      </c>
      <c r="F16" s="134">
        <f>F17</f>
        <v>0</v>
      </c>
      <c r="G16" s="134">
        <f t="shared" si="0"/>
        <v>0</v>
      </c>
      <c r="H16" s="134">
        <f t="shared" si="0"/>
        <v>0</v>
      </c>
      <c r="I16" s="134">
        <f t="shared" si="0"/>
        <v>0</v>
      </c>
      <c r="J16" s="132">
        <f t="shared" si="1"/>
        <v>0</v>
      </c>
      <c r="K16" s="111"/>
      <c r="L16" s="111"/>
      <c r="M16" s="111"/>
      <c r="N16" s="111"/>
      <c r="O16" s="111"/>
      <c r="P16" s="132">
        <f t="shared" ref="P16:P17" si="2">E16+J16</f>
        <v>0</v>
      </c>
    </row>
    <row r="17" spans="1:16" s="1" customFormat="1" ht="30" hidden="1">
      <c r="A17" s="118" t="s">
        <v>75</v>
      </c>
      <c r="B17" s="118">
        <v>8410</v>
      </c>
      <c r="C17" s="118" t="s">
        <v>76</v>
      </c>
      <c r="D17" s="120" t="s">
        <v>70</v>
      </c>
      <c r="E17" s="132">
        <f t="shared" ref="E17:E25" si="3">F17+I17</f>
        <v>0</v>
      </c>
      <c r="F17" s="135"/>
      <c r="G17" s="135"/>
      <c r="H17" s="135"/>
      <c r="I17" s="135"/>
      <c r="J17" s="132">
        <f t="shared" si="1"/>
        <v>0</v>
      </c>
      <c r="K17" s="111"/>
      <c r="L17" s="111"/>
      <c r="M17" s="111"/>
      <c r="N17" s="111"/>
      <c r="O17" s="111"/>
      <c r="P17" s="132">
        <f t="shared" si="2"/>
        <v>0</v>
      </c>
    </row>
    <row r="18" spans="1:16" s="1" customFormat="1" ht="28.5">
      <c r="A18" s="235" t="s">
        <v>77</v>
      </c>
      <c r="B18" s="141"/>
      <c r="C18" s="141"/>
      <c r="D18" s="137" t="s">
        <v>54</v>
      </c>
      <c r="E18" s="138">
        <f>F18+I18</f>
        <v>0</v>
      </c>
      <c r="F18" s="138">
        <f>F19</f>
        <v>0</v>
      </c>
      <c r="G18" s="138">
        <f t="shared" ref="G18:I18" si="4">G19</f>
        <v>0</v>
      </c>
      <c r="H18" s="138">
        <f t="shared" si="4"/>
        <v>0</v>
      </c>
      <c r="I18" s="138">
        <f t="shared" si="4"/>
        <v>0</v>
      </c>
      <c r="J18" s="138">
        <f t="shared" si="1"/>
        <v>-545840</v>
      </c>
      <c r="K18" s="138">
        <f>K19</f>
        <v>-545840</v>
      </c>
      <c r="L18" s="138">
        <f t="shared" ref="L18" si="5">L19</f>
        <v>0</v>
      </c>
      <c r="M18" s="138">
        <f t="shared" ref="M18" si="6">M19</f>
        <v>0</v>
      </c>
      <c r="N18" s="138">
        <f t="shared" ref="N18" si="7">N19</f>
        <v>0</v>
      </c>
      <c r="O18" s="138">
        <f>O19</f>
        <v>-545840</v>
      </c>
      <c r="P18" s="138">
        <f>E18+J18</f>
        <v>-545840</v>
      </c>
    </row>
    <row r="19" spans="1:16" s="1" customFormat="1" ht="28.5" hidden="1">
      <c r="A19" s="121" t="s">
        <v>87</v>
      </c>
      <c r="B19" s="121"/>
      <c r="C19" s="121"/>
      <c r="D19" s="129" t="s">
        <v>54</v>
      </c>
      <c r="E19" s="132">
        <f t="shared" si="3"/>
        <v>0</v>
      </c>
      <c r="F19" s="132">
        <f>F21+F22+F20</f>
        <v>0</v>
      </c>
      <c r="G19" s="132">
        <f t="shared" ref="G19:I19" si="8">G21+G22</f>
        <v>0</v>
      </c>
      <c r="H19" s="132">
        <f t="shared" si="8"/>
        <v>0</v>
      </c>
      <c r="I19" s="132">
        <f t="shared" si="8"/>
        <v>0</v>
      </c>
      <c r="J19" s="132">
        <f t="shared" si="1"/>
        <v>-545840</v>
      </c>
      <c r="K19" s="132">
        <f>K21+K22</f>
        <v>-545840</v>
      </c>
      <c r="L19" s="132">
        <f t="shared" ref="L19" si="9">L21+L22</f>
        <v>0</v>
      </c>
      <c r="M19" s="132">
        <f t="shared" ref="M19" si="10">M21+M22</f>
        <v>0</v>
      </c>
      <c r="N19" s="132">
        <f t="shared" ref="N19" si="11">N21+N22</f>
        <v>0</v>
      </c>
      <c r="O19" s="132">
        <f>O21+O22</f>
        <v>-545840</v>
      </c>
      <c r="P19" s="132">
        <f t="shared" ref="P19:P25" si="12">E19+J19</f>
        <v>-545840</v>
      </c>
    </row>
    <row r="20" spans="1:16" s="1" customFormat="1" ht="15" hidden="1">
      <c r="A20" s="121" t="s">
        <v>79</v>
      </c>
      <c r="B20" s="121">
        <v>4082</v>
      </c>
      <c r="C20" s="121" t="s">
        <v>80</v>
      </c>
      <c r="D20" s="122" t="s">
        <v>65</v>
      </c>
      <c r="E20" s="132">
        <f t="shared" si="3"/>
        <v>0</v>
      </c>
      <c r="F20" s="133"/>
      <c r="G20" s="132"/>
      <c r="H20" s="132"/>
      <c r="I20" s="132"/>
      <c r="J20" s="132">
        <f t="shared" si="1"/>
        <v>0</v>
      </c>
      <c r="K20" s="132"/>
      <c r="L20" s="132"/>
      <c r="M20" s="132"/>
      <c r="N20" s="132"/>
      <c r="O20" s="132"/>
      <c r="P20" s="132">
        <f t="shared" si="12"/>
        <v>0</v>
      </c>
    </row>
    <row r="21" spans="1:16" s="1" customFormat="1" ht="105">
      <c r="A21" s="121" t="s">
        <v>81</v>
      </c>
      <c r="B21" s="121">
        <v>6083</v>
      </c>
      <c r="C21" s="121" t="s">
        <v>82</v>
      </c>
      <c r="D21" s="123" t="s">
        <v>62</v>
      </c>
      <c r="E21" s="132">
        <f t="shared" si="3"/>
        <v>0</v>
      </c>
      <c r="F21" s="133"/>
      <c r="G21" s="133"/>
      <c r="H21" s="133"/>
      <c r="I21" s="133"/>
      <c r="J21" s="132">
        <f t="shared" si="1"/>
        <v>-545840</v>
      </c>
      <c r="K21" s="133">
        <v>-545840</v>
      </c>
      <c r="L21" s="133"/>
      <c r="M21" s="133"/>
      <c r="N21" s="133"/>
      <c r="O21" s="133">
        <v>-545840</v>
      </c>
      <c r="P21" s="132">
        <f t="shared" si="12"/>
        <v>-545840</v>
      </c>
    </row>
    <row r="22" spans="1:16" s="1" customFormat="1" ht="60" hidden="1">
      <c r="A22" s="121" t="s">
        <v>78</v>
      </c>
      <c r="B22" s="124">
        <v>9800</v>
      </c>
      <c r="C22" s="121" t="s">
        <v>18</v>
      </c>
      <c r="D22" s="130" t="s">
        <v>55</v>
      </c>
      <c r="E22" s="132">
        <f t="shared" si="3"/>
        <v>0</v>
      </c>
      <c r="F22" s="133"/>
      <c r="G22" s="133"/>
      <c r="H22" s="133"/>
      <c r="I22" s="133"/>
      <c r="J22" s="132">
        <f t="shared" ref="J22:J32" si="13">L22+O22</f>
        <v>0</v>
      </c>
      <c r="K22" s="133"/>
      <c r="L22" s="133"/>
      <c r="M22" s="133"/>
      <c r="N22" s="133"/>
      <c r="O22" s="133"/>
      <c r="P22" s="132">
        <f t="shared" si="12"/>
        <v>0</v>
      </c>
    </row>
    <row r="23" spans="1:16" s="1" customFormat="1" ht="42.75" hidden="1">
      <c r="A23" s="141" t="s">
        <v>83</v>
      </c>
      <c r="B23" s="141"/>
      <c r="C23" s="141"/>
      <c r="D23" s="142" t="s">
        <v>64</v>
      </c>
      <c r="E23" s="138">
        <f t="shared" si="3"/>
        <v>0</v>
      </c>
      <c r="F23" s="138">
        <f>F24</f>
        <v>0</v>
      </c>
      <c r="G23" s="138">
        <f t="shared" ref="G23:H24" si="14">G24</f>
        <v>0</v>
      </c>
      <c r="H23" s="138">
        <f t="shared" si="14"/>
        <v>0</v>
      </c>
      <c r="I23" s="138">
        <f>I24</f>
        <v>0</v>
      </c>
      <c r="J23" s="138">
        <f t="shared" si="13"/>
        <v>0</v>
      </c>
      <c r="K23" s="138">
        <f>K24</f>
        <v>0</v>
      </c>
      <c r="L23" s="138">
        <f t="shared" ref="L23:L24" si="15">L24</f>
        <v>0</v>
      </c>
      <c r="M23" s="138">
        <f t="shared" ref="M23:M24" si="16">M24</f>
        <v>0</v>
      </c>
      <c r="N23" s="138">
        <f>N24</f>
        <v>0</v>
      </c>
      <c r="O23" s="138">
        <f>O24</f>
        <v>0</v>
      </c>
      <c r="P23" s="138">
        <f t="shared" si="12"/>
        <v>0</v>
      </c>
    </row>
    <row r="24" spans="1:16" s="1" customFormat="1" ht="42.75" hidden="1">
      <c r="A24" s="121" t="s">
        <v>88</v>
      </c>
      <c r="B24" s="121"/>
      <c r="C24" s="121"/>
      <c r="D24" s="131" t="s">
        <v>64</v>
      </c>
      <c r="E24" s="132">
        <f t="shared" si="3"/>
        <v>0</v>
      </c>
      <c r="F24" s="132">
        <f>F25</f>
        <v>0</v>
      </c>
      <c r="G24" s="132">
        <f t="shared" si="14"/>
        <v>0</v>
      </c>
      <c r="H24" s="132">
        <f t="shared" si="14"/>
        <v>0</v>
      </c>
      <c r="I24" s="132">
        <f>I25</f>
        <v>0</v>
      </c>
      <c r="J24" s="132">
        <f t="shared" si="13"/>
        <v>0</v>
      </c>
      <c r="K24" s="132">
        <f>K25</f>
        <v>0</v>
      </c>
      <c r="L24" s="132">
        <f t="shared" si="15"/>
        <v>0</v>
      </c>
      <c r="M24" s="132">
        <f t="shared" si="16"/>
        <v>0</v>
      </c>
      <c r="N24" s="132">
        <f>N25</f>
        <v>0</v>
      </c>
      <c r="O24" s="132">
        <f>O25</f>
        <v>0</v>
      </c>
      <c r="P24" s="132">
        <f t="shared" si="12"/>
        <v>0</v>
      </c>
    </row>
    <row r="25" spans="1:16" s="1" customFormat="1" ht="31.5" hidden="1">
      <c r="A25" s="121" t="s">
        <v>84</v>
      </c>
      <c r="B25" s="121">
        <v>3242</v>
      </c>
      <c r="C25" s="121" t="s">
        <v>85</v>
      </c>
      <c r="D25" s="41" t="s">
        <v>61</v>
      </c>
      <c r="E25" s="132">
        <f t="shared" si="3"/>
        <v>0</v>
      </c>
      <c r="F25" s="133"/>
      <c r="G25" s="133"/>
      <c r="H25" s="133"/>
      <c r="I25" s="133"/>
      <c r="J25" s="132">
        <f t="shared" si="13"/>
        <v>0</v>
      </c>
      <c r="K25" s="133"/>
      <c r="L25" s="133"/>
      <c r="M25" s="133"/>
      <c r="N25" s="133"/>
      <c r="O25" s="133"/>
      <c r="P25" s="132">
        <f t="shared" si="12"/>
        <v>0</v>
      </c>
    </row>
    <row r="26" spans="1:16" ht="46.5" customHeight="1">
      <c r="A26" s="143" t="s">
        <v>16</v>
      </c>
      <c r="B26" s="144"/>
      <c r="C26" s="138"/>
      <c r="D26" s="142" t="s">
        <v>25</v>
      </c>
      <c r="E26" s="138">
        <f>F26+I26</f>
        <v>0</v>
      </c>
      <c r="F26" s="138">
        <f>F27</f>
        <v>0</v>
      </c>
      <c r="G26" s="138">
        <f t="shared" ref="G26:I26" si="17">G27</f>
        <v>0</v>
      </c>
      <c r="H26" s="138">
        <f t="shared" si="17"/>
        <v>0</v>
      </c>
      <c r="I26" s="138">
        <f t="shared" si="17"/>
        <v>0</v>
      </c>
      <c r="J26" s="138">
        <f>L26+O26</f>
        <v>545840</v>
      </c>
      <c r="K26" s="138">
        <f>K27</f>
        <v>545840</v>
      </c>
      <c r="L26" s="138">
        <f t="shared" ref="L26:O26" si="18">L27</f>
        <v>0</v>
      </c>
      <c r="M26" s="138">
        <f t="shared" si="18"/>
        <v>0</v>
      </c>
      <c r="N26" s="138">
        <f t="shared" si="18"/>
        <v>0</v>
      </c>
      <c r="O26" s="138">
        <f t="shared" si="18"/>
        <v>545840</v>
      </c>
      <c r="P26" s="138">
        <f>E26+J26</f>
        <v>545840</v>
      </c>
    </row>
    <row r="27" spans="1:16" ht="35.25" hidden="1" customHeight="1">
      <c r="A27" s="125" t="s">
        <v>17</v>
      </c>
      <c r="B27" s="119"/>
      <c r="C27" s="126"/>
      <c r="D27" s="131" t="s">
        <v>25</v>
      </c>
      <c r="E27" s="132">
        <f>F27+I27</f>
        <v>0</v>
      </c>
      <c r="F27" s="132">
        <f>F28+F29+F30+F31</f>
        <v>0</v>
      </c>
      <c r="G27" s="132">
        <f t="shared" ref="G27:I27" si="19">G28+G29+G30+G31</f>
        <v>0</v>
      </c>
      <c r="H27" s="132">
        <f t="shared" si="19"/>
        <v>0</v>
      </c>
      <c r="I27" s="132">
        <f t="shared" si="19"/>
        <v>0</v>
      </c>
      <c r="J27" s="132">
        <f t="shared" si="13"/>
        <v>545840</v>
      </c>
      <c r="K27" s="132">
        <f>K28+K29+K30+K31</f>
        <v>545840</v>
      </c>
      <c r="L27" s="132">
        <f t="shared" ref="L27" si="20">L28+L29+L30+L31</f>
        <v>0</v>
      </c>
      <c r="M27" s="132">
        <f t="shared" ref="M27" si="21">M28+M29+M30+M31</f>
        <v>0</v>
      </c>
      <c r="N27" s="132">
        <f t="shared" ref="N27:O27" si="22">N28+N29+N30+N31</f>
        <v>0</v>
      </c>
      <c r="O27" s="132">
        <f t="shared" si="22"/>
        <v>545840</v>
      </c>
      <c r="P27" s="132">
        <f t="shared" ref="P27:P32" si="23">E27+J27</f>
        <v>545840</v>
      </c>
    </row>
    <row r="28" spans="1:16" s="1" customFormat="1" ht="109.5" hidden="1" customHeight="1">
      <c r="A28" s="145">
        <v>3719730</v>
      </c>
      <c r="B28" s="146">
        <v>9730</v>
      </c>
      <c r="C28" s="147" t="s">
        <v>18</v>
      </c>
      <c r="D28" s="148" t="s">
        <v>104</v>
      </c>
      <c r="E28" s="132">
        <f t="shared" ref="E28:E32" si="24">F28+I28</f>
        <v>0</v>
      </c>
      <c r="F28" s="133"/>
      <c r="G28" s="132"/>
      <c r="H28" s="132"/>
      <c r="I28" s="132"/>
      <c r="J28" s="132">
        <f t="shared" si="13"/>
        <v>0</v>
      </c>
      <c r="K28" s="132"/>
      <c r="L28" s="132"/>
      <c r="M28" s="132"/>
      <c r="N28" s="132"/>
      <c r="O28" s="132"/>
      <c r="P28" s="132">
        <f t="shared" si="23"/>
        <v>0</v>
      </c>
    </row>
    <row r="29" spans="1:16" ht="34.5" hidden="1" customHeight="1">
      <c r="A29" s="127" t="s">
        <v>50</v>
      </c>
      <c r="B29" s="127" t="s">
        <v>51</v>
      </c>
      <c r="C29" s="128" t="s">
        <v>18</v>
      </c>
      <c r="D29" s="130" t="s">
        <v>49</v>
      </c>
      <c r="E29" s="132">
        <f t="shared" si="24"/>
        <v>0</v>
      </c>
      <c r="F29" s="133"/>
      <c r="G29" s="133"/>
      <c r="H29" s="133"/>
      <c r="I29" s="133"/>
      <c r="J29" s="132">
        <f t="shared" si="13"/>
        <v>0</v>
      </c>
      <c r="K29" s="133"/>
      <c r="L29" s="133"/>
      <c r="M29" s="133"/>
      <c r="N29" s="133"/>
      <c r="O29" s="133"/>
      <c r="P29" s="132">
        <f t="shared" si="23"/>
        <v>0</v>
      </c>
    </row>
    <row r="30" spans="1:16" s="1" customFormat="1" ht="20.25" customHeight="1">
      <c r="A30" s="127">
        <v>3719770</v>
      </c>
      <c r="B30" s="127">
        <v>9770</v>
      </c>
      <c r="C30" s="121" t="s">
        <v>18</v>
      </c>
      <c r="D30" s="130" t="s">
        <v>52</v>
      </c>
      <c r="E30" s="132">
        <f t="shared" si="24"/>
        <v>0</v>
      </c>
      <c r="F30" s="133"/>
      <c r="G30" s="133"/>
      <c r="H30" s="133"/>
      <c r="I30" s="133"/>
      <c r="J30" s="132">
        <f t="shared" si="13"/>
        <v>545840</v>
      </c>
      <c r="K30" s="133">
        <v>545840</v>
      </c>
      <c r="L30" s="133"/>
      <c r="M30" s="133"/>
      <c r="N30" s="133"/>
      <c r="O30" s="133">
        <v>545840</v>
      </c>
      <c r="P30" s="132">
        <f t="shared" si="23"/>
        <v>545840</v>
      </c>
    </row>
    <row r="31" spans="1:16" s="1" customFormat="1" ht="59.25" hidden="1" customHeight="1">
      <c r="A31" s="127">
        <v>3719800</v>
      </c>
      <c r="B31" s="127">
        <v>9800</v>
      </c>
      <c r="C31" s="121" t="s">
        <v>18</v>
      </c>
      <c r="D31" s="130" t="s">
        <v>55</v>
      </c>
      <c r="E31" s="132">
        <f t="shared" si="24"/>
        <v>0</v>
      </c>
      <c r="F31" s="133"/>
      <c r="G31" s="133"/>
      <c r="H31" s="133"/>
      <c r="I31" s="133"/>
      <c r="J31" s="132">
        <f t="shared" si="13"/>
        <v>0</v>
      </c>
      <c r="K31" s="133"/>
      <c r="L31" s="133"/>
      <c r="M31" s="133"/>
      <c r="N31" s="133"/>
      <c r="O31" s="133"/>
      <c r="P31" s="132">
        <f t="shared" si="23"/>
        <v>0</v>
      </c>
    </row>
    <row r="32" spans="1:16" ht="25.5" customHeight="1">
      <c r="A32" s="144" t="s">
        <v>20</v>
      </c>
      <c r="B32" s="144" t="s">
        <v>20</v>
      </c>
      <c r="C32" s="138" t="s">
        <v>20</v>
      </c>
      <c r="D32" s="142" t="s">
        <v>21</v>
      </c>
      <c r="E32" s="138">
        <f t="shared" si="24"/>
        <v>0</v>
      </c>
      <c r="F32" s="138">
        <f>F26+F23+F18+F15</f>
        <v>0</v>
      </c>
      <c r="G32" s="138">
        <f t="shared" ref="G32:I32" si="25">G26+G23+G18</f>
        <v>0</v>
      </c>
      <c r="H32" s="138">
        <f t="shared" si="25"/>
        <v>0</v>
      </c>
      <c r="I32" s="138">
        <f t="shared" si="25"/>
        <v>0</v>
      </c>
      <c r="J32" s="138">
        <f t="shared" si="13"/>
        <v>0</v>
      </c>
      <c r="K32" s="138">
        <f>K26+K23+K18</f>
        <v>0</v>
      </c>
      <c r="L32" s="138">
        <f t="shared" ref="L32:N32" si="26">L26+L23+L18</f>
        <v>0</v>
      </c>
      <c r="M32" s="138">
        <f t="shared" si="26"/>
        <v>0</v>
      </c>
      <c r="N32" s="138">
        <f t="shared" si="26"/>
        <v>0</v>
      </c>
      <c r="O32" s="138">
        <f>O26+O23+O18</f>
        <v>0</v>
      </c>
      <c r="P32" s="138">
        <f t="shared" si="23"/>
        <v>0</v>
      </c>
    </row>
    <row r="33" spans="1:16">
      <c r="A33" s="63"/>
      <c r="B33" s="63"/>
      <c r="C33" s="63"/>
      <c r="D33" s="6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</row>
    <row r="34" spans="1:16">
      <c r="A34" s="63"/>
      <c r="B34" s="149"/>
      <c r="C34" s="149"/>
      <c r="D34" s="149"/>
      <c r="E34" s="150"/>
      <c r="F34" s="150"/>
      <c r="G34" s="150"/>
      <c r="H34" s="150"/>
      <c r="I34" s="150"/>
      <c r="J34" s="150"/>
      <c r="K34" s="114"/>
      <c r="L34" s="114"/>
      <c r="M34" s="114"/>
      <c r="N34" s="114"/>
      <c r="O34" s="114"/>
      <c r="P34" s="114"/>
    </row>
    <row r="35" spans="1:16" ht="19.5">
      <c r="A35" s="63"/>
      <c r="B35" s="113" t="s">
        <v>22</v>
      </c>
      <c r="C35" s="149"/>
      <c r="D35" s="149"/>
      <c r="E35" s="150"/>
      <c r="F35" s="150"/>
      <c r="G35" s="150"/>
      <c r="H35" s="150"/>
      <c r="I35" s="151" t="s">
        <v>23</v>
      </c>
      <c r="J35" s="150"/>
      <c r="K35" s="114"/>
      <c r="L35" s="114"/>
      <c r="M35" s="114"/>
      <c r="N35" s="114"/>
      <c r="O35" s="114"/>
      <c r="P35" s="114"/>
    </row>
  </sheetData>
  <mergeCells count="22"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</mergeCells>
  <pageMargins left="0.196850393700787" right="0.196850393700787" top="0.98" bottom="0.16" header="0.46" footer="0.47"/>
  <pageSetup paperSize="9" scale="65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2"/>
  <sheetViews>
    <sheetView tabSelected="1" topLeftCell="A25" zoomScaleNormal="100" workbookViewId="0">
      <selection activeCell="C32" sqref="C32"/>
    </sheetView>
  </sheetViews>
  <sheetFormatPr defaultRowHeight="12.75"/>
  <cols>
    <col min="1" max="1" width="24.28515625" customWidth="1"/>
    <col min="2" max="2" width="29" customWidth="1"/>
    <col min="3" max="3" width="50.85546875" style="1" customWidth="1"/>
    <col min="4" max="4" width="15.85546875" customWidth="1"/>
    <col min="5" max="5" width="20.85546875" customWidth="1"/>
    <col min="6" max="6" width="20.85546875" style="1" customWidth="1"/>
    <col min="7" max="7" width="16" customWidth="1"/>
    <col min="8" max="8" width="16.5703125" style="1" customWidth="1"/>
    <col min="9" max="9" width="16" style="1" customWidth="1"/>
    <col min="10" max="10" width="14.5703125" style="1" customWidth="1"/>
    <col min="11" max="11" width="14.85546875" style="1" customWidth="1"/>
    <col min="12" max="12" width="11.85546875" customWidth="1"/>
    <col min="13" max="13" width="11.28515625" customWidth="1"/>
    <col min="14" max="14" width="16.5703125" customWidth="1"/>
  </cols>
  <sheetData>
    <row r="1" spans="1:14" ht="15.75">
      <c r="A1" s="154"/>
      <c r="B1" s="154"/>
      <c r="C1" s="154" t="s">
        <v>27</v>
      </c>
      <c r="D1" s="154"/>
      <c r="E1" s="3"/>
      <c r="F1" s="3"/>
      <c r="G1" s="3"/>
      <c r="H1" s="3"/>
      <c r="I1" s="3"/>
      <c r="J1" s="3"/>
      <c r="K1" s="3"/>
      <c r="N1" s="3"/>
    </row>
    <row r="2" spans="1:14" ht="15.75">
      <c r="A2" s="154"/>
      <c r="B2" s="154"/>
      <c r="C2" s="30" t="s">
        <v>28</v>
      </c>
      <c r="D2" s="154"/>
      <c r="E2" s="3"/>
      <c r="F2" s="3"/>
      <c r="G2" s="3"/>
      <c r="H2" s="3"/>
      <c r="I2" s="3"/>
      <c r="J2" s="3"/>
      <c r="K2" s="3"/>
      <c r="N2" s="3"/>
    </row>
    <row r="3" spans="1:14" ht="15.75">
      <c r="A3" s="154"/>
      <c r="B3" s="154"/>
      <c r="C3" s="30" t="s">
        <v>122</v>
      </c>
      <c r="D3" s="154"/>
      <c r="E3" s="3"/>
      <c r="F3" s="3"/>
      <c r="G3" s="3"/>
      <c r="H3" s="3"/>
      <c r="I3" s="3"/>
      <c r="J3" s="3"/>
      <c r="K3" s="3"/>
      <c r="N3" s="3"/>
    </row>
    <row r="4" spans="1:14" ht="15.75">
      <c r="A4" s="154"/>
      <c r="B4" s="154"/>
      <c r="C4" s="30" t="s">
        <v>29</v>
      </c>
      <c r="D4" s="154"/>
      <c r="E4" s="3"/>
      <c r="F4" s="3"/>
      <c r="G4" s="3"/>
      <c r="H4" s="3"/>
      <c r="I4" s="3"/>
      <c r="J4" s="3"/>
      <c r="K4" s="3"/>
      <c r="N4" s="3"/>
    </row>
    <row r="5" spans="1:14" ht="15.75">
      <c r="A5" s="155"/>
      <c r="B5" s="156"/>
      <c r="C5" s="30" t="s">
        <v>30</v>
      </c>
      <c r="D5" s="154"/>
      <c r="E5" s="3"/>
      <c r="F5" s="3"/>
      <c r="G5" s="3"/>
      <c r="H5" s="3"/>
      <c r="I5" s="3"/>
      <c r="J5" s="3"/>
      <c r="K5" s="3"/>
      <c r="N5" s="3"/>
    </row>
    <row r="6" spans="1:14" s="1" customFormat="1" ht="15.75">
      <c r="A6" s="155"/>
      <c r="B6" s="156"/>
      <c r="C6" s="156"/>
      <c r="D6" s="154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8.75" customHeight="1">
      <c r="A7" s="204" t="s">
        <v>90</v>
      </c>
      <c r="B7" s="204"/>
      <c r="C7" s="204"/>
      <c r="D7" s="204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3.5" customHeight="1">
      <c r="A8" s="157" t="s">
        <v>36</v>
      </c>
      <c r="B8" s="158"/>
      <c r="C8" s="158"/>
      <c r="D8" s="158"/>
      <c r="E8" s="4"/>
      <c r="F8" s="10"/>
      <c r="G8" s="4"/>
      <c r="H8" s="9"/>
      <c r="I8" s="9"/>
      <c r="J8" s="9"/>
      <c r="K8" s="9"/>
      <c r="L8" s="4"/>
      <c r="M8" s="4"/>
      <c r="N8" s="4"/>
    </row>
    <row r="9" spans="1:14" ht="13.5" customHeight="1">
      <c r="A9" s="64" t="s">
        <v>24</v>
      </c>
      <c r="B9" s="158"/>
      <c r="C9" s="158"/>
      <c r="D9" s="158"/>
      <c r="E9" s="4"/>
      <c r="F9" s="10"/>
      <c r="G9" s="4"/>
      <c r="H9" s="9"/>
      <c r="I9" s="9"/>
      <c r="J9" s="9"/>
      <c r="K9" s="9"/>
      <c r="L9" s="4"/>
      <c r="M9" s="4"/>
      <c r="N9" s="5"/>
    </row>
    <row r="10" spans="1:14" ht="21.75" customHeight="1">
      <c r="A10" s="210" t="s">
        <v>110</v>
      </c>
      <c r="B10" s="210"/>
      <c r="C10" s="210"/>
      <c r="D10" s="210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5" customHeight="1">
      <c r="A11" s="159"/>
      <c r="B11" s="160"/>
      <c r="C11" s="160"/>
      <c r="D11" s="161" t="s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8"/>
    </row>
    <row r="12" spans="1:14" ht="48" customHeight="1">
      <c r="A12" s="162" t="s">
        <v>91</v>
      </c>
      <c r="B12" s="206" t="s">
        <v>109</v>
      </c>
      <c r="C12" s="207"/>
      <c r="D12" s="163" t="s">
        <v>32</v>
      </c>
      <c r="E12" s="11"/>
      <c r="F12" s="11"/>
      <c r="G12" s="11"/>
      <c r="H12" s="11"/>
      <c r="I12" s="11"/>
      <c r="J12" s="11"/>
      <c r="K12" s="11"/>
      <c r="L12" s="11"/>
      <c r="M12" s="11"/>
      <c r="N12" s="18"/>
    </row>
    <row r="13" spans="1:14" ht="15" customHeight="1">
      <c r="A13" s="162" t="s">
        <v>34</v>
      </c>
      <c r="B13" s="206">
        <v>2</v>
      </c>
      <c r="C13" s="207"/>
      <c r="D13" s="164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8"/>
    </row>
    <row r="14" spans="1:14" ht="15.75">
      <c r="A14" s="203" t="s">
        <v>92</v>
      </c>
      <c r="B14" s="203"/>
      <c r="C14" s="203"/>
      <c r="D14" s="203"/>
      <c r="E14" s="12"/>
      <c r="F14" s="12"/>
      <c r="G14" s="12"/>
      <c r="H14" s="12"/>
      <c r="I14" s="12"/>
      <c r="J14" s="12"/>
      <c r="K14" s="12"/>
      <c r="L14" s="12"/>
      <c r="M14" s="12"/>
      <c r="N14" s="18"/>
    </row>
    <row r="15" spans="1:14" ht="15" customHeight="1">
      <c r="A15" s="203" t="s">
        <v>93</v>
      </c>
      <c r="B15" s="203"/>
      <c r="C15" s="203"/>
      <c r="D15" s="203"/>
      <c r="E15" s="11"/>
      <c r="F15" s="11"/>
      <c r="G15" s="11"/>
      <c r="H15" s="11"/>
      <c r="I15" s="11"/>
      <c r="J15" s="11"/>
      <c r="K15" s="11"/>
      <c r="L15" s="11"/>
      <c r="M15" s="11"/>
      <c r="N15" s="18"/>
    </row>
    <row r="16" spans="1:14" ht="20.25" customHeight="1">
      <c r="A16" s="162" t="s">
        <v>95</v>
      </c>
      <c r="B16" s="206" t="s">
        <v>94</v>
      </c>
      <c r="C16" s="207"/>
      <c r="D16" s="164"/>
      <c r="E16" s="12"/>
      <c r="F16" s="12"/>
      <c r="G16" s="12"/>
      <c r="H16" s="12"/>
      <c r="I16" s="12"/>
      <c r="J16" s="12"/>
      <c r="K16" s="12"/>
      <c r="L16" s="12"/>
      <c r="M16" s="12"/>
      <c r="N16" s="18"/>
    </row>
    <row r="17" spans="1:14" ht="15.75">
      <c r="A17" s="162" t="s">
        <v>95</v>
      </c>
      <c r="B17" s="206" t="s">
        <v>96</v>
      </c>
      <c r="C17" s="207"/>
      <c r="D17" s="164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5.75">
      <c r="A18" s="6" t="s">
        <v>95</v>
      </c>
      <c r="B18" s="208" t="s">
        <v>97</v>
      </c>
      <c r="C18" s="209"/>
      <c r="D18" s="19"/>
      <c r="E18" s="15"/>
      <c r="F18" s="15"/>
      <c r="G18" s="15"/>
      <c r="H18" s="15"/>
      <c r="I18" s="15"/>
      <c r="J18" s="15"/>
      <c r="K18" s="15"/>
      <c r="L18" s="16"/>
      <c r="M18" s="16"/>
      <c r="N18" s="17"/>
    </row>
    <row r="19" spans="1:14" ht="15.75">
      <c r="A19" s="13"/>
      <c r="B19" s="14"/>
      <c r="C19" s="14"/>
      <c r="D19" s="14"/>
      <c r="E19" s="15"/>
      <c r="F19" s="15"/>
      <c r="G19" s="15"/>
      <c r="H19" s="15"/>
      <c r="I19" s="15"/>
      <c r="J19" s="15"/>
      <c r="K19" s="15"/>
      <c r="L19" s="16"/>
      <c r="M19" s="16"/>
      <c r="N19" s="17"/>
    </row>
    <row r="20" spans="1:14" s="1" customFormat="1" ht="15.75">
      <c r="A20" s="20" t="s">
        <v>98</v>
      </c>
      <c r="B20" s="205" t="s">
        <v>99</v>
      </c>
      <c r="C20" s="205"/>
      <c r="D20" s="205"/>
      <c r="E20" s="15"/>
      <c r="F20" s="15"/>
      <c r="G20" s="15"/>
      <c r="H20" s="15"/>
      <c r="I20" s="15"/>
      <c r="J20" s="15"/>
      <c r="K20" s="15"/>
      <c r="L20" s="16"/>
      <c r="M20" s="16"/>
      <c r="N20" s="17"/>
    </row>
    <row r="21" spans="1:14" s="1" customFormat="1" ht="15.75">
      <c r="A21" s="13"/>
      <c r="B21" s="14"/>
      <c r="C21" s="14"/>
      <c r="D21" s="14"/>
      <c r="E21" s="15"/>
      <c r="F21" s="15"/>
      <c r="G21" s="15"/>
      <c r="H21" s="15"/>
      <c r="I21" s="15"/>
      <c r="J21" s="15"/>
      <c r="K21" s="15"/>
      <c r="L21" s="16"/>
      <c r="M21" s="16"/>
      <c r="N21" s="17"/>
    </row>
    <row r="22" spans="1:14" s="1" customFormat="1" ht="67.5" customHeight="1">
      <c r="A22" s="6" t="s">
        <v>100</v>
      </c>
      <c r="B22" s="21" t="s">
        <v>3</v>
      </c>
      <c r="C22" s="164" t="s">
        <v>101</v>
      </c>
      <c r="D22" s="164" t="s">
        <v>32</v>
      </c>
      <c r="E22" s="15"/>
      <c r="F22" s="15"/>
      <c r="G22" s="15"/>
      <c r="H22" s="15"/>
      <c r="I22" s="15"/>
      <c r="J22" s="15"/>
      <c r="K22" s="15"/>
      <c r="L22" s="16"/>
      <c r="M22" s="16"/>
      <c r="N22" s="17"/>
    </row>
    <row r="23" spans="1:14" s="1" customFormat="1" ht="15.75">
      <c r="A23" s="6">
        <v>1</v>
      </c>
      <c r="B23" s="19">
        <v>2</v>
      </c>
      <c r="C23" s="19">
        <v>3</v>
      </c>
      <c r="D23" s="19">
        <v>4</v>
      </c>
      <c r="E23" s="15"/>
      <c r="F23" s="15"/>
      <c r="G23" s="15"/>
      <c r="H23" s="15"/>
      <c r="I23" s="15"/>
      <c r="J23" s="15"/>
      <c r="K23" s="15"/>
      <c r="L23" s="16"/>
      <c r="M23" s="16"/>
      <c r="N23" s="17"/>
    </row>
    <row r="24" spans="1:14" ht="15.75" customHeight="1">
      <c r="A24" s="203" t="s">
        <v>102</v>
      </c>
      <c r="B24" s="203"/>
      <c r="C24" s="203"/>
      <c r="D24" s="203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.75">
      <c r="A25" s="203" t="s">
        <v>103</v>
      </c>
      <c r="B25" s="203"/>
      <c r="C25" s="203"/>
      <c r="D25" s="203"/>
    </row>
    <row r="26" spans="1:14" s="1" customFormat="1" ht="15.75">
      <c r="A26" s="168">
        <v>3719770</v>
      </c>
      <c r="B26" s="168">
        <v>9770</v>
      </c>
      <c r="C26" s="167" t="s">
        <v>52</v>
      </c>
      <c r="D26" s="26">
        <f>D27</f>
        <v>545840</v>
      </c>
    </row>
    <row r="27" spans="1:14" s="1" customFormat="1" ht="15.75">
      <c r="A27" s="25">
        <v>13540000000</v>
      </c>
      <c r="B27" s="59"/>
      <c r="C27" s="22" t="s">
        <v>72</v>
      </c>
      <c r="D27" s="27">
        <v>545840</v>
      </c>
    </row>
    <row r="28" spans="1:14" ht="15.75">
      <c r="A28" s="165" t="s">
        <v>95</v>
      </c>
      <c r="B28" s="165" t="s">
        <v>95</v>
      </c>
      <c r="C28" s="22" t="s">
        <v>94</v>
      </c>
      <c r="D28" s="152">
        <f>D29+D30</f>
        <v>545840</v>
      </c>
    </row>
    <row r="29" spans="1:14" ht="15.75">
      <c r="A29" s="165" t="s">
        <v>95</v>
      </c>
      <c r="B29" s="165" t="s">
        <v>95</v>
      </c>
      <c r="C29" s="22" t="s">
        <v>96</v>
      </c>
      <c r="D29" s="166">
        <v>0</v>
      </c>
    </row>
    <row r="30" spans="1:14" ht="15.75">
      <c r="A30" s="165" t="s">
        <v>95</v>
      </c>
      <c r="B30" s="165" t="s">
        <v>95</v>
      </c>
      <c r="C30" s="22" t="s">
        <v>97</v>
      </c>
      <c r="D30" s="166">
        <f>D26</f>
        <v>545840</v>
      </c>
    </row>
    <row r="31" spans="1:14" ht="15.75">
      <c r="A31" s="30"/>
      <c r="B31" s="154" t="s">
        <v>35</v>
      </c>
      <c r="C31" s="154"/>
      <c r="D31" s="30"/>
    </row>
    <row r="32" spans="1:14" ht="15.75">
      <c r="A32" s="110" t="s">
        <v>22</v>
      </c>
      <c r="B32" s="153"/>
      <c r="C32" s="236" t="s">
        <v>23</v>
      </c>
      <c r="D32" s="30"/>
    </row>
  </sheetData>
  <mergeCells count="12">
    <mergeCell ref="A24:D24"/>
    <mergeCell ref="A25:D25"/>
    <mergeCell ref="A7:D7"/>
    <mergeCell ref="B20:D20"/>
    <mergeCell ref="B12:C12"/>
    <mergeCell ref="B13:C13"/>
    <mergeCell ref="B16:C16"/>
    <mergeCell ref="B17:C17"/>
    <mergeCell ref="B18:C18"/>
    <mergeCell ref="A14:D14"/>
    <mergeCell ref="A15:D15"/>
    <mergeCell ref="A10:D10"/>
  </mergeCells>
  <pageMargins left="0.86614173228346458" right="0.15748031496062992" top="0.42" bottom="0.27559055118110237" header="0.15748031496062992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opLeftCell="A7" zoomScaleNormal="100" workbookViewId="0">
      <selection activeCell="F4" sqref="F4:J4"/>
    </sheetView>
  </sheetViews>
  <sheetFormatPr defaultRowHeight="15.75"/>
  <cols>
    <col min="1" max="1" width="13.42578125" style="2" customWidth="1"/>
    <col min="2" max="2" width="11.42578125" style="2" customWidth="1"/>
    <col min="3" max="3" width="12.85546875" style="2" customWidth="1"/>
    <col min="4" max="4" width="39" style="2" customWidth="1"/>
    <col min="5" max="5" width="46.5703125" style="2" customWidth="1"/>
    <col min="6" max="6" width="17.42578125" style="2" customWidth="1"/>
    <col min="7" max="7" width="15.28515625" style="2" customWidth="1"/>
    <col min="8" max="8" width="15.140625" style="2" customWidth="1"/>
    <col min="9" max="10" width="14.140625" style="2" customWidth="1"/>
    <col min="11" max="16384" width="9.140625" style="2"/>
  </cols>
  <sheetData>
    <row r="1" spans="1:12">
      <c r="E1" s="2" t="s">
        <v>37</v>
      </c>
      <c r="F1" s="30" t="s">
        <v>0</v>
      </c>
      <c r="G1" s="30"/>
      <c r="H1" s="30"/>
      <c r="J1" s="30"/>
      <c r="K1" s="8"/>
      <c r="L1" s="8"/>
    </row>
    <row r="2" spans="1:12">
      <c r="E2" s="2" t="s">
        <v>38</v>
      </c>
      <c r="F2" s="30" t="s">
        <v>28</v>
      </c>
      <c r="G2" s="30"/>
      <c r="H2" s="30"/>
      <c r="J2" s="30"/>
      <c r="K2" s="8"/>
      <c r="L2" s="8"/>
    </row>
    <row r="3" spans="1:12">
      <c r="F3" s="30" t="s">
        <v>123</v>
      </c>
      <c r="G3" s="30"/>
      <c r="H3" s="30"/>
      <c r="J3" s="30"/>
      <c r="K3" s="8"/>
      <c r="L3" s="8"/>
    </row>
    <row r="4" spans="1:12" ht="34.5" customHeight="1">
      <c r="A4" s="28" t="s">
        <v>36</v>
      </c>
      <c r="F4" s="227" t="s">
        <v>48</v>
      </c>
      <c r="G4" s="227"/>
      <c r="H4" s="227"/>
      <c r="I4" s="227"/>
      <c r="J4" s="227"/>
      <c r="K4" s="24"/>
      <c r="L4" s="24"/>
    </row>
    <row r="5" spans="1:12" ht="11.25" customHeight="1">
      <c r="A5" s="29" t="s">
        <v>24</v>
      </c>
      <c r="F5" s="7"/>
      <c r="G5" s="7"/>
      <c r="H5" s="7"/>
      <c r="I5" s="7"/>
      <c r="J5" s="7"/>
      <c r="K5" s="7"/>
    </row>
    <row r="6" spans="1:12" ht="18.75">
      <c r="A6" s="228" t="s">
        <v>47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2" ht="16.5" thickBot="1">
      <c r="A7" s="30"/>
      <c r="B7" s="30"/>
      <c r="C7" s="30"/>
      <c r="D7" s="30"/>
      <c r="E7" s="30"/>
      <c r="F7" s="30"/>
      <c r="G7" s="30"/>
      <c r="H7" s="30"/>
      <c r="I7" s="30"/>
      <c r="J7" s="30" t="s">
        <v>31</v>
      </c>
    </row>
    <row r="8" spans="1:12" ht="47.25" customHeight="1">
      <c r="A8" s="233" t="s">
        <v>39</v>
      </c>
      <c r="B8" s="213" t="s">
        <v>40</v>
      </c>
      <c r="C8" s="213" t="s">
        <v>4</v>
      </c>
      <c r="D8" s="213" t="s">
        <v>41</v>
      </c>
      <c r="E8" s="213" t="s">
        <v>42</v>
      </c>
      <c r="F8" s="213" t="s">
        <v>43</v>
      </c>
      <c r="G8" s="211" t="s">
        <v>32</v>
      </c>
      <c r="H8" s="213" t="s">
        <v>6</v>
      </c>
      <c r="I8" s="222" t="s">
        <v>13</v>
      </c>
      <c r="J8" s="223"/>
    </row>
    <row r="9" spans="1:12" ht="81" customHeight="1" thickBot="1">
      <c r="A9" s="234"/>
      <c r="B9" s="214"/>
      <c r="C9" s="214"/>
      <c r="D9" s="214"/>
      <c r="E9" s="214"/>
      <c r="F9" s="214"/>
      <c r="G9" s="212"/>
      <c r="H9" s="214"/>
      <c r="I9" s="31" t="s">
        <v>7</v>
      </c>
      <c r="J9" s="32" t="s">
        <v>14</v>
      </c>
    </row>
    <row r="10" spans="1:12" ht="16.5" thickBot="1">
      <c r="A10" s="33">
        <v>1</v>
      </c>
      <c r="B10" s="34">
        <v>2</v>
      </c>
      <c r="C10" s="34">
        <v>3</v>
      </c>
      <c r="D10" s="34">
        <v>4</v>
      </c>
      <c r="E10" s="34">
        <v>5</v>
      </c>
      <c r="F10" s="34">
        <v>6</v>
      </c>
      <c r="G10" s="34">
        <v>7</v>
      </c>
      <c r="H10" s="34">
        <v>8</v>
      </c>
      <c r="I10" s="34">
        <v>9</v>
      </c>
      <c r="J10" s="35">
        <v>10</v>
      </c>
    </row>
    <row r="11" spans="1:12" ht="16.5" hidden="1" thickBot="1">
      <c r="A11" s="178" t="s">
        <v>74</v>
      </c>
      <c r="B11" s="169"/>
      <c r="C11" s="169"/>
      <c r="D11" s="215" t="s">
        <v>68</v>
      </c>
      <c r="E11" s="216"/>
      <c r="F11" s="170"/>
      <c r="G11" s="171"/>
      <c r="H11" s="171"/>
      <c r="I11" s="171"/>
      <c r="J11" s="172"/>
    </row>
    <row r="12" spans="1:12" ht="48" hidden="1" thickBot="1">
      <c r="A12" s="50" t="s">
        <v>75</v>
      </c>
      <c r="B12" s="48">
        <v>8410</v>
      </c>
      <c r="C12" s="48" t="s">
        <v>76</v>
      </c>
      <c r="D12" s="41" t="s">
        <v>70</v>
      </c>
      <c r="E12" s="42" t="s">
        <v>69</v>
      </c>
      <c r="F12" s="74" t="s">
        <v>121</v>
      </c>
      <c r="G12" s="85">
        <f>H12+I12</f>
        <v>0</v>
      </c>
      <c r="H12" s="86"/>
      <c r="I12" s="68"/>
      <c r="J12" s="69"/>
    </row>
    <row r="13" spans="1:12" ht="16.5" hidden="1" thickBot="1">
      <c r="A13" s="60"/>
      <c r="B13" s="61"/>
      <c r="C13" s="61"/>
      <c r="D13" s="217" t="s">
        <v>15</v>
      </c>
      <c r="E13" s="218"/>
      <c r="F13" s="36" t="s">
        <v>44</v>
      </c>
      <c r="G13" s="70">
        <f>G12</f>
        <v>0</v>
      </c>
      <c r="H13" s="70">
        <f t="shared" ref="H13:J13" si="0">H12</f>
        <v>0</v>
      </c>
      <c r="I13" s="70">
        <f t="shared" si="0"/>
        <v>0</v>
      </c>
      <c r="J13" s="71">
        <f t="shared" si="0"/>
        <v>0</v>
      </c>
    </row>
    <row r="14" spans="1:12" ht="16.5" thickBot="1">
      <c r="A14" s="173" t="s">
        <v>77</v>
      </c>
      <c r="B14" s="174"/>
      <c r="C14" s="175"/>
      <c r="D14" s="215" t="s">
        <v>54</v>
      </c>
      <c r="E14" s="216"/>
      <c r="F14" s="232"/>
      <c r="G14" s="176"/>
      <c r="H14" s="176"/>
      <c r="I14" s="176"/>
      <c r="J14" s="177"/>
    </row>
    <row r="15" spans="1:12" ht="53.25" hidden="1" customHeight="1">
      <c r="A15" s="76" t="s">
        <v>79</v>
      </c>
      <c r="B15" s="77">
        <v>4082</v>
      </c>
      <c r="C15" s="77" t="s">
        <v>80</v>
      </c>
      <c r="D15" s="75" t="s">
        <v>65</v>
      </c>
      <c r="E15" s="75" t="s">
        <v>66</v>
      </c>
      <c r="F15" s="106" t="s">
        <v>112</v>
      </c>
      <c r="G15" s="78">
        <f>H15+I15</f>
        <v>0</v>
      </c>
      <c r="H15" s="79"/>
      <c r="I15" s="80"/>
      <c r="J15" s="81"/>
    </row>
    <row r="16" spans="1:12" ht="117.75" customHeight="1">
      <c r="A16" s="51" t="s">
        <v>81</v>
      </c>
      <c r="B16" s="52">
        <v>6083</v>
      </c>
      <c r="C16" s="52" t="s">
        <v>82</v>
      </c>
      <c r="D16" s="43" t="s">
        <v>62</v>
      </c>
      <c r="E16" s="195" t="s">
        <v>71</v>
      </c>
      <c r="F16" s="106" t="s">
        <v>114</v>
      </c>
      <c r="G16" s="82">
        <f>H16+I16</f>
        <v>-545840</v>
      </c>
      <c r="H16" s="83"/>
      <c r="I16" s="83">
        <v>-545840</v>
      </c>
      <c r="J16" s="84">
        <v>-545840</v>
      </c>
    </row>
    <row r="17" spans="1:10" ht="77.25" hidden="1" customHeight="1">
      <c r="A17" s="50" t="s">
        <v>78</v>
      </c>
      <c r="B17" s="48">
        <v>9800</v>
      </c>
      <c r="C17" s="48" t="s">
        <v>18</v>
      </c>
      <c r="D17" s="65" t="s">
        <v>55</v>
      </c>
      <c r="E17" s="41" t="s">
        <v>67</v>
      </c>
      <c r="F17" s="47" t="s">
        <v>46</v>
      </c>
      <c r="G17" s="85">
        <f>H17+I17</f>
        <v>0</v>
      </c>
      <c r="H17" s="86"/>
      <c r="I17" s="86"/>
      <c r="J17" s="87"/>
    </row>
    <row r="18" spans="1:10" ht="77.25" hidden="1" customHeight="1">
      <c r="A18" s="51" t="s">
        <v>78</v>
      </c>
      <c r="B18" s="52">
        <v>9800</v>
      </c>
      <c r="C18" s="52" t="s">
        <v>18</v>
      </c>
      <c r="D18" s="67" t="s">
        <v>55</v>
      </c>
      <c r="E18" s="104" t="s">
        <v>60</v>
      </c>
      <c r="F18" s="74" t="s">
        <v>115</v>
      </c>
      <c r="G18" s="82">
        <f t="shared" ref="G18:G19" si="1">H18+I18</f>
        <v>0</v>
      </c>
      <c r="H18" s="83"/>
      <c r="I18" s="83"/>
      <c r="J18" s="84"/>
    </row>
    <row r="19" spans="1:10" ht="135" hidden="1" customHeight="1">
      <c r="A19" s="51" t="s">
        <v>78</v>
      </c>
      <c r="B19" s="52">
        <v>9800</v>
      </c>
      <c r="C19" s="52" t="s">
        <v>18</v>
      </c>
      <c r="D19" s="67" t="s">
        <v>55</v>
      </c>
      <c r="E19" s="193" t="s">
        <v>111</v>
      </c>
      <c r="F19" s="74" t="s">
        <v>116</v>
      </c>
      <c r="G19" s="82">
        <f t="shared" si="1"/>
        <v>0</v>
      </c>
      <c r="H19" s="83"/>
      <c r="I19" s="88"/>
      <c r="J19" s="89"/>
    </row>
    <row r="20" spans="1:10" ht="16.5" thickBot="1">
      <c r="A20" s="53"/>
      <c r="B20" s="54"/>
      <c r="C20" s="54"/>
      <c r="D20" s="219" t="s">
        <v>56</v>
      </c>
      <c r="E20" s="220"/>
      <c r="F20" s="90" t="s">
        <v>44</v>
      </c>
      <c r="G20" s="91">
        <f>H20+I20</f>
        <v>-545840</v>
      </c>
      <c r="H20" s="91">
        <f>SUM(H15:H19)</f>
        <v>0</v>
      </c>
      <c r="I20" s="91">
        <f t="shared" ref="I20:J20" si="2">SUM(I15:I19)</f>
        <v>-545840</v>
      </c>
      <c r="J20" s="92">
        <f t="shared" si="2"/>
        <v>-545840</v>
      </c>
    </row>
    <row r="21" spans="1:10" ht="16.5" hidden="1" thickBot="1">
      <c r="A21" s="173" t="s">
        <v>83</v>
      </c>
      <c r="B21" s="184"/>
      <c r="C21" s="185"/>
      <c r="D21" s="186" t="s">
        <v>57</v>
      </c>
      <c r="E21" s="187"/>
      <c r="F21" s="188"/>
      <c r="G21" s="182"/>
      <c r="H21" s="182"/>
      <c r="I21" s="182"/>
      <c r="J21" s="183"/>
    </row>
    <row r="22" spans="1:10" ht="66.75" hidden="1" customHeight="1">
      <c r="A22" s="55" t="s">
        <v>84</v>
      </c>
      <c r="B22" s="56">
        <v>3242</v>
      </c>
      <c r="C22" s="56" t="s">
        <v>85</v>
      </c>
      <c r="D22" s="44" t="s">
        <v>61</v>
      </c>
      <c r="E22" s="72" t="s">
        <v>59</v>
      </c>
      <c r="F22" s="74" t="s">
        <v>117</v>
      </c>
      <c r="G22" s="93">
        <f>H22+I22</f>
        <v>0</v>
      </c>
      <c r="H22" s="94"/>
      <c r="I22" s="94"/>
      <c r="J22" s="95"/>
    </row>
    <row r="23" spans="1:10" ht="16.5" hidden="1" thickBot="1">
      <c r="A23" s="53"/>
      <c r="B23" s="54"/>
      <c r="C23" s="54"/>
      <c r="D23" s="219" t="s">
        <v>15</v>
      </c>
      <c r="E23" s="220"/>
      <c r="F23" s="90" t="s">
        <v>44</v>
      </c>
      <c r="G23" s="96">
        <f>H23+I23</f>
        <v>0</v>
      </c>
      <c r="H23" s="96">
        <f>H22</f>
        <v>0</v>
      </c>
      <c r="I23" s="96">
        <f t="shared" ref="I23" si="3">I22</f>
        <v>0</v>
      </c>
      <c r="J23" s="97">
        <f t="shared" ref="J23" si="4">J22</f>
        <v>0</v>
      </c>
    </row>
    <row r="24" spans="1:10" ht="16.5" thickBot="1">
      <c r="A24" s="179">
        <v>3700000</v>
      </c>
      <c r="B24" s="180"/>
      <c r="C24" s="180"/>
      <c r="D24" s="181" t="s">
        <v>45</v>
      </c>
      <c r="E24" s="181"/>
      <c r="F24" s="181"/>
      <c r="G24" s="182"/>
      <c r="H24" s="182"/>
      <c r="I24" s="182"/>
      <c r="J24" s="183"/>
    </row>
    <row r="25" spans="1:10" ht="110.25" hidden="1">
      <c r="A25" s="46">
        <v>3719730</v>
      </c>
      <c r="B25" s="105">
        <v>9730</v>
      </c>
      <c r="C25" s="56" t="s">
        <v>18</v>
      </c>
      <c r="D25" s="66" t="s">
        <v>104</v>
      </c>
      <c r="E25" s="72" t="s">
        <v>73</v>
      </c>
      <c r="F25" s="74" t="s">
        <v>113</v>
      </c>
      <c r="G25" s="93">
        <f>H25+I25</f>
        <v>0</v>
      </c>
      <c r="H25" s="94"/>
      <c r="I25" s="94"/>
      <c r="J25" s="81"/>
    </row>
    <row r="26" spans="1:10" ht="47.25" hidden="1">
      <c r="A26" s="57">
        <v>3719750</v>
      </c>
      <c r="B26" s="58">
        <v>9750</v>
      </c>
      <c r="C26" s="52" t="s">
        <v>18</v>
      </c>
      <c r="D26" s="43" t="s">
        <v>49</v>
      </c>
      <c r="E26" s="45" t="s">
        <v>106</v>
      </c>
      <c r="F26" s="74" t="s">
        <v>107</v>
      </c>
      <c r="G26" s="93">
        <f t="shared" ref="G26" si="5">H26+I26</f>
        <v>0</v>
      </c>
      <c r="H26" s="94"/>
      <c r="I26" s="94"/>
      <c r="J26" s="100"/>
    </row>
    <row r="27" spans="1:10" ht="51" hidden="1" customHeight="1">
      <c r="A27" s="57">
        <v>3719750</v>
      </c>
      <c r="B27" s="58">
        <v>9750</v>
      </c>
      <c r="C27" s="52" t="s">
        <v>18</v>
      </c>
      <c r="D27" s="43" t="s">
        <v>49</v>
      </c>
      <c r="E27" s="229" t="s">
        <v>89</v>
      </c>
      <c r="F27" s="230" t="s">
        <v>118</v>
      </c>
      <c r="G27" s="98">
        <f>H27+I27</f>
        <v>0</v>
      </c>
      <c r="H27" s="99"/>
      <c r="I27" s="99"/>
      <c r="J27" s="100"/>
    </row>
    <row r="28" spans="1:10" ht="45.75" hidden="1" customHeight="1">
      <c r="A28" s="73">
        <v>3719770</v>
      </c>
      <c r="B28" s="58">
        <v>9770</v>
      </c>
      <c r="C28" s="52" t="s">
        <v>18</v>
      </c>
      <c r="D28" s="43" t="s">
        <v>53</v>
      </c>
      <c r="E28" s="229"/>
      <c r="F28" s="231"/>
      <c r="G28" s="98">
        <f>H28+I28</f>
        <v>0</v>
      </c>
      <c r="H28" s="99"/>
      <c r="I28" s="99"/>
      <c r="J28" s="100"/>
    </row>
    <row r="29" spans="1:10" ht="63" customHeight="1">
      <c r="A29" s="73">
        <v>3719770</v>
      </c>
      <c r="B29" s="58">
        <v>9770</v>
      </c>
      <c r="C29" s="52" t="s">
        <v>18</v>
      </c>
      <c r="D29" s="195" t="s">
        <v>53</v>
      </c>
      <c r="E29" s="195" t="s">
        <v>71</v>
      </c>
      <c r="F29" s="106" t="s">
        <v>114</v>
      </c>
      <c r="G29" s="98">
        <f>H29+I29</f>
        <v>545840</v>
      </c>
      <c r="H29" s="99"/>
      <c r="I29" s="99">
        <v>545840</v>
      </c>
      <c r="J29" s="100">
        <v>545840</v>
      </c>
    </row>
    <row r="30" spans="1:10" ht="54" hidden="1" customHeight="1">
      <c r="A30" s="58">
        <v>3719770</v>
      </c>
      <c r="B30" s="58">
        <v>9770</v>
      </c>
      <c r="C30" s="52" t="s">
        <v>18</v>
      </c>
      <c r="D30" s="67" t="s">
        <v>53</v>
      </c>
      <c r="E30" s="194" t="s">
        <v>120</v>
      </c>
      <c r="F30" s="74" t="s">
        <v>119</v>
      </c>
      <c r="G30" s="98">
        <f t="shared" ref="G30:G31" si="6">H30+I30</f>
        <v>0</v>
      </c>
      <c r="H30" s="99"/>
      <c r="I30" s="99"/>
      <c r="J30" s="100"/>
    </row>
    <row r="31" spans="1:10" ht="71.25" hidden="1" customHeight="1">
      <c r="A31" s="46">
        <v>3719880</v>
      </c>
      <c r="B31" s="58">
        <v>9880</v>
      </c>
      <c r="C31" s="52" t="s">
        <v>18</v>
      </c>
      <c r="D31" s="49" t="s">
        <v>55</v>
      </c>
      <c r="E31" s="104" t="s">
        <v>63</v>
      </c>
      <c r="F31" s="106" t="s">
        <v>108</v>
      </c>
      <c r="G31" s="98">
        <f t="shared" si="6"/>
        <v>0</v>
      </c>
      <c r="H31" s="99"/>
      <c r="I31" s="99"/>
      <c r="J31" s="101"/>
    </row>
    <row r="32" spans="1:10" ht="16.5" customHeight="1" thickBot="1">
      <c r="A32" s="62"/>
      <c r="B32" s="40"/>
      <c r="C32" s="40"/>
      <c r="D32" s="102" t="s">
        <v>15</v>
      </c>
      <c r="E32" s="102"/>
      <c r="F32" s="102" t="s">
        <v>44</v>
      </c>
      <c r="G32" s="103">
        <f>H32+I32</f>
        <v>545840</v>
      </c>
      <c r="H32" s="103">
        <f>SUM(H25:H31)</f>
        <v>0</v>
      </c>
      <c r="I32" s="103">
        <f t="shared" ref="I32:J32" si="7">SUM(I25:I31)</f>
        <v>545840</v>
      </c>
      <c r="J32" s="103">
        <f t="shared" si="7"/>
        <v>545840</v>
      </c>
    </row>
    <row r="33" spans="1:10" ht="24" customHeight="1" thickBot="1">
      <c r="A33" s="189"/>
      <c r="B33" s="190"/>
      <c r="C33" s="190"/>
      <c r="D33" s="224" t="s">
        <v>58</v>
      </c>
      <c r="E33" s="225"/>
      <c r="F33" s="226"/>
      <c r="G33" s="191">
        <f>G32+G23+G20+G13</f>
        <v>0</v>
      </c>
      <c r="H33" s="191">
        <f>H32+H23+H20+H13</f>
        <v>0</v>
      </c>
      <c r="I33" s="191">
        <f>I32+I23+I20+I13</f>
        <v>0</v>
      </c>
      <c r="J33" s="192">
        <f>J32+J23+J20+J13</f>
        <v>0</v>
      </c>
    </row>
    <row r="34" spans="1:10">
      <c r="A34" s="37"/>
      <c r="B34" s="37"/>
      <c r="C34" s="37"/>
      <c r="D34" s="38"/>
      <c r="E34" s="38"/>
      <c r="F34" s="38"/>
      <c r="G34" s="39"/>
      <c r="H34" s="39"/>
      <c r="I34" s="39"/>
      <c r="J34" s="39"/>
    </row>
    <row r="35" spans="1:10">
      <c r="A35" s="37"/>
      <c r="B35" s="37"/>
      <c r="C35" s="37"/>
      <c r="D35" s="38"/>
      <c r="E35" s="38"/>
      <c r="F35" s="38"/>
      <c r="G35" s="39"/>
      <c r="H35" s="39"/>
      <c r="I35" s="39"/>
      <c r="J35" s="39"/>
    </row>
    <row r="36" spans="1:10" ht="19.5">
      <c r="A36" s="221" t="s">
        <v>105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>
      <c r="A38" s="30"/>
      <c r="B38" s="30"/>
      <c r="C38" s="30"/>
      <c r="D38" s="30"/>
      <c r="E38" s="30" t="s">
        <v>19</v>
      </c>
      <c r="F38" s="30"/>
      <c r="G38" s="30"/>
      <c r="H38" s="30"/>
      <c r="I38" s="30"/>
      <c r="J38" s="30"/>
    </row>
    <row r="39" spans="1:10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spans="1:10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spans="1:10">
      <c r="A41" s="30"/>
      <c r="B41" s="30"/>
      <c r="C41" s="30"/>
      <c r="D41" s="30"/>
      <c r="E41" s="30"/>
      <c r="F41" s="30"/>
      <c r="G41" s="30"/>
      <c r="H41" s="30"/>
      <c r="I41" s="30"/>
      <c r="J41" s="30"/>
    </row>
  </sheetData>
  <mergeCells count="20">
    <mergeCell ref="A36:J36"/>
    <mergeCell ref="I8:J8"/>
    <mergeCell ref="D33:F33"/>
    <mergeCell ref="F4:J4"/>
    <mergeCell ref="A6:J6"/>
    <mergeCell ref="E27:E28"/>
    <mergeCell ref="F27:F28"/>
    <mergeCell ref="D20:E20"/>
    <mergeCell ref="D14:F14"/>
    <mergeCell ref="A8:A9"/>
    <mergeCell ref="B8:B9"/>
    <mergeCell ref="C8:C9"/>
    <mergeCell ref="D8:D9"/>
    <mergeCell ref="E8:E9"/>
    <mergeCell ref="F8:F9"/>
    <mergeCell ref="G8:G9"/>
    <mergeCell ref="H8:H9"/>
    <mergeCell ref="D11:E11"/>
    <mergeCell ref="D13:E13"/>
    <mergeCell ref="D23:E23"/>
  </mergeCells>
  <pageMargins left="0.27559055118110237" right="0.19685039370078741" top="0.59055118110236227" bottom="0.31496062992125984" header="0.59055118110236227" footer="0.31496062992125984"/>
  <pageSetup paperSize="9" scale="80" fitToHeight="3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дод1</vt:lpstr>
      <vt:lpstr>дод2</vt:lpstr>
      <vt:lpstr>дод3</vt:lpstr>
      <vt:lpstr>дод2!Область_печати</vt:lpstr>
      <vt:lpstr>дод3!Область_печати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2021-10-11T11:30:31Z</cp:lastPrinted>
  <dcterms:created xsi:type="dcterms:W3CDTF">2021-06-01T09:37:42Z</dcterms:created>
  <dcterms:modified xsi:type="dcterms:W3CDTF">2021-10-11T11:30:34Z</dcterms:modified>
</cp:coreProperties>
</file>